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ЭтаКнига"/>
  <bookViews>
    <workbookView windowWidth="28800" windowHeight="12495" tabRatio="475"/>
  </bookViews>
  <sheets>
    <sheet name="6-10кВ" sheetId="40" r:id="rId1"/>
    <sheet name="01-01" sheetId="42" r:id="rId2"/>
    <sheet name="01-02" sheetId="43" r:id="rId3"/>
    <sheet name="01-03" sheetId="44" r:id="rId4"/>
    <sheet name="01-04" sheetId="45" r:id="rId5"/>
    <sheet name="01-05" sheetId="46" r:id="rId6"/>
    <sheet name="02-01" sheetId="55" r:id="rId7"/>
    <sheet name="02-02" sheetId="54" r:id="rId8"/>
    <sheet name="02-03" sheetId="49" r:id="rId9"/>
    <sheet name="02-04" sheetId="50" r:id="rId10"/>
    <sheet name="02-05" sheetId="51" r:id="rId11"/>
  </sheets>
  <definedNames>
    <definedName name="_xlnm.Print_Area" localSheetId="0">'6-10кВ'!$A$1:$R$49</definedName>
  </definedNames>
  <calcPr calcId="144525"/>
</workbook>
</file>

<file path=xl/sharedStrings.xml><?xml version="1.0" encoding="utf-8"?>
<sst xmlns="http://schemas.openxmlformats.org/spreadsheetml/2006/main" count="5888" uniqueCount="622">
  <si>
    <t>Приложение № 2 к техническому заданию</t>
  </si>
  <si>
    <t>УТВЕРЖДАЮ:</t>
  </si>
  <si>
    <t>Генеральный директор</t>
  </si>
  <si>
    <t>АО "Энергосервис Волги"</t>
  </si>
  <si>
    <t>________________В.А. Решетников</t>
  </si>
  <si>
    <t>"______"  _____________________2022г.</t>
  </si>
  <si>
    <t>СВОДНЫЙ СМЕТНЫЙ РАСЧЕТ СТОИМОСТИ СТРОИТЕЛЬСТВА № ССРСС-01</t>
  </si>
  <si>
    <t>«Реконструкция (переустройство) ВЛ-10кВ, ВЛ-6кВ с заменой опор и провода (соглашение о компенсации с ФКУ Упрдор «Нижне-Волжское» № 2191-000465)»</t>
  </si>
  <si>
    <t>(наименование стройки)</t>
  </si>
  <si>
    <t>Индексы перевода в уровень цен I квартала 2022г.</t>
  </si>
  <si>
    <t>К I кв. 2022г.</t>
  </si>
  <si>
    <t>ОЗП</t>
  </si>
  <si>
    <t>МАТ</t>
  </si>
  <si>
    <t>ЭММ</t>
  </si>
  <si>
    <t>Оборудование</t>
  </si>
  <si>
    <t>Вынос трассы в натуру</t>
  </si>
  <si>
    <t>Проектные работы</t>
  </si>
  <si>
    <t>Прочие работы</t>
  </si>
  <si>
    <t>№ пп</t>
  </si>
  <si>
    <t>Номера сметных расчетов и смет</t>
  </si>
  <si>
    <t>Наименование глав, объектов, работ и затрат</t>
  </si>
  <si>
    <t>Сметная стоимость в базисном уровне цен 2000 г, руб.</t>
  </si>
  <si>
    <t>Общая сметная стоимость в базисном уровне цен 2000 г.</t>
  </si>
  <si>
    <t>Сметная стоимость в уровне цен на 1 кв. 2022г., руб.</t>
  </si>
  <si>
    <t>Общая сметная стоимость в уровне цен I кв. 2022г.</t>
  </si>
  <si>
    <t>Сметная стоимость в уровне цен IV квартала 2017 года</t>
  </si>
  <si>
    <t>Общая сметная стоимость в уровне цен IV квартала 2017 года</t>
  </si>
  <si>
    <t>строительных работ</t>
  </si>
  <si>
    <t>монтажных работ</t>
  </si>
  <si>
    <t>оборудования, мебели, инвентаря</t>
  </si>
  <si>
    <t>прочих</t>
  </si>
  <si>
    <t>Глава 1. Подготовка территории строительства</t>
  </si>
  <si>
    <t>ЛСР №01-01</t>
  </si>
  <si>
    <t>Демонтаж ВЛ-6кВ №1 ПС "Дубки" (ПК13-ПК15)</t>
  </si>
  <si>
    <t>ЛСР №01-02</t>
  </si>
  <si>
    <t>Демонтаж ВЛ-10кВ " №19 ПС "Латухино" (ПК38-ПК41)</t>
  </si>
  <si>
    <t>ЛСР №01-03</t>
  </si>
  <si>
    <t>Демонтаж ВЛ-10кВ " №23 ПС "Латухино" (ПК38-ПК41)</t>
  </si>
  <si>
    <t>ЛСР №01-04</t>
  </si>
  <si>
    <t>Демонтаж ВЛ-10кВ " №17 ПС "Латухино" (слева на развязке на ПК60+62)</t>
  </si>
  <si>
    <t>ЛСР №01-05</t>
  </si>
  <si>
    <t>Демонтаж ВЛ-10кВ " №17 ПС "Латухино" (а.д. Малая Скатовка-Саратов)</t>
  </si>
  <si>
    <t>Итого по Главе 1</t>
  </si>
  <si>
    <t>Глава 2. Основные объекты строительства</t>
  </si>
  <si>
    <t>ЛСР №02-01</t>
  </si>
  <si>
    <t>Монтаж ВЛ-6кВ №1 ПС "Дубки" (ПК13-ПК15)</t>
  </si>
  <si>
    <t>ЛСР №02-02</t>
  </si>
  <si>
    <t>Монтаж ВЛ-10кВ " №19 ПС "Латухино" (ПК38-ПК41)</t>
  </si>
  <si>
    <t>ЛСР №02-03</t>
  </si>
  <si>
    <t>Монтаж ВЛ-10кВ " №23 ПС "Латухино" (ПК38-ПК41)</t>
  </si>
  <si>
    <t xml:space="preserve">                                                                              </t>
  </si>
  <si>
    <t>ЛСР №02-04</t>
  </si>
  <si>
    <t>Монтаж ВЛ-10кВ " №17 ПС "Латухино" ( ПК59+60)</t>
  </si>
  <si>
    <t>ЛСР №02-05</t>
  </si>
  <si>
    <t>Монтаж ВЛ-10кВ " №17 ПС "Латухино" (а.д. Малая Скатовка-Саратов)</t>
  </si>
  <si>
    <t>Итого по Главе 2</t>
  </si>
  <si>
    <t>Итого по Главам 1-2:</t>
  </si>
  <si>
    <t>Непредвиденные затраты</t>
  </si>
  <si>
    <t>Приказ от 4.08.2020 № 421/пр п.179</t>
  </si>
  <si>
    <t>Непредвиденные затраты для объектов производственного назначения 3%</t>
  </si>
  <si>
    <t>Итого:</t>
  </si>
  <si>
    <t>Налоги и обязательные платежи</t>
  </si>
  <si>
    <t>№ 303-ФЗ от 3.08.2018</t>
  </si>
  <si>
    <t>НДС - 20%</t>
  </si>
  <si>
    <t>Всего по сводному сметному расчету</t>
  </si>
  <si>
    <t>Составил: Ведущий специалист</t>
  </si>
  <si>
    <t>Л. Г. Лейба</t>
  </si>
  <si>
    <t>Проверил: Главный инженер</t>
  </si>
  <si>
    <t>В. Б. Минаев</t>
  </si>
  <si>
    <t>Приложение № 2.1 к техническому заданию</t>
  </si>
  <si>
    <t>_________________В.А. Решетников</t>
  </si>
  <si>
    <t>Утверждено приказом № 421 от 4 августа 2020 г. Минстроя РФ</t>
  </si>
  <si>
    <t>СОГЛАСОВАНО:</t>
  </si>
  <si>
    <t/>
  </si>
  <si>
    <t>"_____" ________________ 2022 года</t>
  </si>
  <si>
    <t xml:space="preserve">Наименование редакции сметных нормативов  </t>
  </si>
  <si>
    <t>Изменения в сметные нормы, федеральные единичные расценки и отдельные составляющие к ним, включенные в федеральный реестр сметных нормативов приказами Минстроя России от 26 декабря 2019 г. № 871/пр, 872/пр, 873/пр, 874/пр, 875/пр, 876/пр (в ред. приказов от 30.03.2020 № 171/пр, 172/пр, от 01.06.2020 № 294/пр, 295/пр, от 30.06.2020 № 352/пр, 353/пр, от 20.10.2020  № 635/пр, 636/пр, от 09.02.2021 № 50/пр, 51/пр, от 24.05.2021 № 320/пр, 321/пр, от 24.06.2021 № 407/пр, 408/пр, от 14.10.2021 № 745/пр, 746/пр), от 20.12.2021 № 961/пр, 962/пр)</t>
  </si>
  <si>
    <t>Наименование программного продукта</t>
  </si>
  <si>
    <t>"ГРАНД-Смета 2021"</t>
  </si>
  <si>
    <t>Реконструкция автомобильной дороги 1Р 228 Сызрань - Саратов - Волгоград Реконструкция автомобильной дороги Р-228 Сызрань - Саратов - Волгоград на участке км 291 - км 325, Саратовская обл. (I, II этапы)</t>
  </si>
  <si>
    <t>(наименование объекта капитального строительства)</t>
  </si>
  <si>
    <t>ЛОКАЛЬНЫЙ СМЕТНЫЙ РАСЧЕТ (СМЕТА) № 01-01</t>
  </si>
  <si>
    <t>Демонтаж ВЛ-6 кВ №1 ПС "Дубки" (ПК 13-ПК15)</t>
  </si>
  <si>
    <t>Демонтаж ВЛ-6кВ №1 ПС "Дубки" (ПК13-ПК15) ОАО ПАО"Россети Волга"(1 этап)</t>
  </si>
  <si>
    <t>(наименование конструктивного решения)</t>
  </si>
  <si>
    <t xml:space="preserve">Составлен </t>
  </si>
  <si>
    <t>базисно-индексным</t>
  </si>
  <si>
    <t>методом</t>
  </si>
  <si>
    <t>Основание</t>
  </si>
  <si>
    <t>6/26-12-153-ТКР,ЭС 5.1-ТКР 1(стр.28)</t>
  </si>
  <si>
    <t>(проектная и (или) иная техническая документация)</t>
  </si>
  <si>
    <t xml:space="preserve">Составлен(а) в текущем (базисном) уровне цен </t>
  </si>
  <si>
    <t>01.01.2000г с пересчетом в 1 квартал 2022г.</t>
  </si>
  <si>
    <t xml:space="preserve">Сметная стоимость </t>
  </si>
  <si>
    <t>(1,08)</t>
  </si>
  <si>
    <t>тыс.руб.</t>
  </si>
  <si>
    <t>в том числе:</t>
  </si>
  <si>
    <t>Средства на оплату труда рабочих</t>
  </si>
  <si>
    <t>(0,11)</t>
  </si>
  <si>
    <t>(0)</t>
  </si>
  <si>
    <t>Нормативные затраты труда рабочих</t>
  </si>
  <si>
    <t>чел.час.</t>
  </si>
  <si>
    <t>оборудования</t>
  </si>
  <si>
    <t>Нормативные затраты труда машинистов</t>
  </si>
  <si>
    <t>прочих затрат</t>
  </si>
  <si>
    <t xml:space="preserve">Расчетный измеритель конструктивного решения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</si>
  <si>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</si>
  <si>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</si>
  <si>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</si>
  <si>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</si>
  <si>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</si>
  <si>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 в базисном уровне цен (в текущем уровне цен (гр. 8) для ресурсов, отсутствующих в СНБ), руб.</t>
  </si>
  <si>
    <t>Индексы</t>
  </si>
  <si>
    <t>Сметная стоимость в текущем уровне цен, руб.</t>
  </si>
  <si>
    <t>на единицу</t>
  </si>
  <si>
    <t>коэффициенты</t>
  </si>
  <si>
    <t>всего с учетом коэффициентов</t>
  </si>
  <si>
    <t>всего</t>
  </si>
  <si>
    <t>Раздел 1. Демонтаж ВЛ</t>
  </si>
  <si>
    <t>1</t>
  </si>
  <si>
    <t>ФЕР33-04-040-03</t>
  </si>
  <si>
    <t>Демонтаж: 3-х проводов ВЛ 6-10 кВ с одной опоры</t>
  </si>
  <si>
    <t>шт</t>
  </si>
  <si>
    <t>4</t>
  </si>
  <si>
    <t>ОТ</t>
  </si>
  <si>
    <t>22,98</t>
  </si>
  <si>
    <t>2</t>
  </si>
  <si>
    <t>ЭМ</t>
  </si>
  <si>
    <t>8,61</t>
  </si>
  <si>
    <t>3</t>
  </si>
  <si>
    <t>в т.ч. ОТм</t>
  </si>
  <si>
    <t>ЗТ</t>
  </si>
  <si>
    <t>чел.-ч</t>
  </si>
  <si>
    <t>2,03</t>
  </si>
  <si>
    <t>8,12</t>
  </si>
  <si>
    <t>ЗТм</t>
  </si>
  <si>
    <t>0,55</t>
  </si>
  <si>
    <t>2,2</t>
  </si>
  <si>
    <t>Итого по расценке</t>
  </si>
  <si>
    <t>ФОТ</t>
  </si>
  <si>
    <t>Приказ № 812/пр от 21.12.2020 Прил. п.27</t>
  </si>
  <si>
    <t>НР Линии электропередачи</t>
  </si>
  <si>
    <t>%</t>
  </si>
  <si>
    <t>103</t>
  </si>
  <si>
    <t>Приказ № 774/пр от 11.12.2020 Прил. п.27</t>
  </si>
  <si>
    <t>СП Линии электропередачи</t>
  </si>
  <si>
    <t>60</t>
  </si>
  <si>
    <t>Всего по позиции</t>
  </si>
  <si>
    <t>ФЕР33-04-042-01</t>
  </si>
  <si>
    <t>Демонтаж опор ВЛ 0,38-10 кВ: без приставок одностоечных</t>
  </si>
  <si>
    <t>0,81</t>
  </si>
  <si>
    <t>2,43</t>
  </si>
  <si>
    <t>0,48</t>
  </si>
  <si>
    <t>1,44</t>
  </si>
  <si>
    <t>ФЕР33-04-042-03</t>
  </si>
  <si>
    <t>Демонтаж опор ВЛ 0,38-10 кВ: без приставок одностоечных с двумя подкосами</t>
  </si>
  <si>
    <t>2,56</t>
  </si>
  <si>
    <t>2,75</t>
  </si>
  <si>
    <t>Итоги по смете:</t>
  </si>
  <si>
    <t xml:space="preserve">     Итого прямые затраты (справочно)</t>
  </si>
  <si>
    <t xml:space="preserve">          в том числе:</t>
  </si>
  <si>
    <t xml:space="preserve">               Оплата труда рабочих</t>
  </si>
  <si>
    <t xml:space="preserve">               Эксплуатация машин</t>
  </si>
  <si>
    <t xml:space="preserve">                    в том числе оплата труда машинистов (Отм)</t>
  </si>
  <si>
    <t xml:space="preserve">     Строительные работы</t>
  </si>
  <si>
    <t xml:space="preserve">               оплата труда</t>
  </si>
  <si>
    <t xml:space="preserve">               эксплуатация машин и механизмов</t>
  </si>
  <si>
    <t xml:space="preserve">                    в том числе оплата труда машинистов (ОТм)</t>
  </si>
  <si>
    <t xml:space="preserve">               накладные расходы</t>
  </si>
  <si>
    <t xml:space="preserve">               сметная прибыль</t>
  </si>
  <si>
    <t xml:space="preserve">     Итого ФОТ (справочно)</t>
  </si>
  <si>
    <t xml:space="preserve">     Итого накладные расходы (справочно)</t>
  </si>
  <si>
    <t xml:space="preserve">     Итого сметная прибыль (справочно)</t>
  </si>
  <si>
    <t xml:space="preserve">  ВСЕГО по смете</t>
  </si>
  <si>
    <t>Л.Г. Лейба</t>
  </si>
  <si>
    <t>В.Б. Минаев</t>
  </si>
  <si>
    <t>Приложение № 2.2 к техническому заданию</t>
  </si>
  <si>
    <t>ЛОКАЛЬНЫЙ СМЕТНЫЙ РАСЧЕТ (СМЕТА) № 01-02</t>
  </si>
  <si>
    <t>Демонтаж ВЛ-10кВ " №19 ПС "Латухино" (ПК38-ПК41) ПАО"Россети Волга"(1этап)</t>
  </si>
  <si>
    <t>6/26-12-153-ТКР,ЭС 5.1-ТКР 1(стр.30)</t>
  </si>
  <si>
    <t>(0,98)</t>
  </si>
  <si>
    <t>(0,1)</t>
  </si>
  <si>
    <t>6,09</t>
  </si>
  <si>
    <t>1,65</t>
  </si>
  <si>
    <t>1 кв 2022 (СМР), Письмо Минстроя России от 02.03.2022 г. №8139-ИФ/09</t>
  </si>
  <si>
    <t>Приложение № 2.3 к техническому заданию</t>
  </si>
  <si>
    <t>ЛОКАЛЬНЫЙ СМЕТНЫЙ РАСЧЕТ (СМЕТА) № 01-03</t>
  </si>
  <si>
    <t>Демонтаж ВЛ-10кВ " №23 ПС "Латухино" (ПК38-ПК41) ПАО"Россети Волга"(1этап)</t>
  </si>
  <si>
    <t>6/26-12-153-ТКР,ЭС 5.1-ТКР 1(стр.33)</t>
  </si>
  <si>
    <t>(0,89)</t>
  </si>
  <si>
    <t>(0,09)</t>
  </si>
  <si>
    <t>1,62</t>
  </si>
  <si>
    <t>0,96</t>
  </si>
  <si>
    <t xml:space="preserve">Составил: Ведущий специалист </t>
  </si>
  <si>
    <t>Приложение № 2.4 к техническому заданию</t>
  </si>
  <si>
    <t>ЛОКАЛЬНЫЙ СМЕТНЫЙ РАСЧЕТ (СМЕТА) № 01-04</t>
  </si>
  <si>
    <t>Демонтаж ВЛ-10кВ " №17 ПС "Латухино" ( ПК59+60)</t>
  </si>
  <si>
    <t>Демонтаж ВЛ-10кВ " №17 ПС "Латухино" ( ПК59+60) ПАО"Россети Волга"(1 этап)</t>
  </si>
  <si>
    <t>6/26-12-153-ТКР,ЭС 5.1-ТКР 1(стр.37)</t>
  </si>
  <si>
    <t>(0,57)</t>
  </si>
  <si>
    <t>(0,07)</t>
  </si>
  <si>
    <t>Приложение № 2.5 к техническому заданию</t>
  </si>
  <si>
    <t>ЛОКАЛЬНЫЙ СМЕТНЫЙ РАСЧЕТ (СМЕТА) № 01-05</t>
  </si>
  <si>
    <t>Демонтаж ВЛ-10кВ " №17 ПС "Латухино" (а.д. Малая Скатовка-Саратов)  ПАО"Россети Волга"(1 этап)</t>
  </si>
  <si>
    <t>6/26-12-153-ТКР,ЭС 5.1-ТКР 1(стр.39)</t>
  </si>
  <si>
    <t>(3,14)</t>
  </si>
  <si>
    <t>(0,27)</t>
  </si>
  <si>
    <t>4,06</t>
  </si>
  <si>
    <t>1,1</t>
  </si>
  <si>
    <t>32</t>
  </si>
  <si>
    <t>25,92</t>
  </si>
  <si>
    <t>15,36</t>
  </si>
  <si>
    <t>Приложение № 2</t>
  </si>
  <si>
    <t>"____" ________________ 2022 года</t>
  </si>
  <si>
    <t>ГРАНД-Смета, версия 2022.1</t>
  </si>
  <si>
    <t>ЛОКАЛЬНЫЙ СМЕТНЫЙ РАСЧЕТ (СМЕТА) № 02-01</t>
  </si>
  <si>
    <t xml:space="preserve"> Монтаж ВЛ-6 кВ №1 ПС "Дубки" (ПК13-ПК 15)</t>
  </si>
  <si>
    <t xml:space="preserve"> 6/26-12-153-ТКР,ЭС 5.1-ТКР 1(стр.28)</t>
  </si>
  <si>
    <t>(59,77)</t>
  </si>
  <si>
    <t>(59,11)</t>
  </si>
  <si>
    <t>(1,1)</t>
  </si>
  <si>
    <t>(0,66)</t>
  </si>
  <si>
    <t>Раздел 1. Строительство линии</t>
  </si>
  <si>
    <t>ФЕР33-01-008-02</t>
  </si>
  <si>
    <t>Установка железобетонных центрифугированных опор промежуточных, свободностоящих: одностоечных, одноцепных объемом свыше 2 до 3 м3</t>
  </si>
  <si>
    <t>м3</t>
  </si>
  <si>
    <t>М</t>
  </si>
  <si>
    <t>ФССЦ-05.1.02.07-0051</t>
  </si>
  <si>
    <t>Стойка железобетонная центрифугированная ВЛ и ОРУ</t>
  </si>
  <si>
    <t>(Земляные работы, выполняемые механизированным способом)</t>
  </si>
  <si>
    <t>ФЕР33-04-007-09</t>
  </si>
  <si>
    <t>Установка железобетонных ригелей для опор ВЛ 35 кВ объемом: до 0,2 м3 при одном ригеле на стойку</t>
  </si>
  <si>
    <t>ФССЦ-05.1.03.13-0039</t>
  </si>
  <si>
    <t>Ригели марки АР5 (бетон B22,5, расход арматуры 310 кг)</t>
  </si>
  <si>
    <t>(Линии электропередачи)</t>
  </si>
  <si>
    <t>Стальные конструкции</t>
  </si>
  <si>
    <t>5</t>
  </si>
  <si>
    <t>ФССЦ-07.2.07.13-0221</t>
  </si>
  <si>
    <t>Хомуты стальные</t>
  </si>
  <si>
    <t>кг</t>
  </si>
  <si>
    <t>6</t>
  </si>
  <si>
    <t>ФССЦ-01.7.15.12-0023</t>
  </si>
  <si>
    <t>Шпильки</t>
  </si>
  <si>
    <t>7</t>
  </si>
  <si>
    <t>ФССЦ-08.3.04.02-0095</t>
  </si>
  <si>
    <t>Круг стальной горячекатаный, марка стали ВСт3пс5-1, диаметр 16 мм</t>
  </si>
  <si>
    <t>т</t>
  </si>
  <si>
    <t>8</t>
  </si>
  <si>
    <t>9</t>
  </si>
  <si>
    <t>ФССЦ-20.2.02.04-0002</t>
  </si>
  <si>
    <t>Колпачки изолирующие</t>
  </si>
  <si>
    <t>100 шт</t>
  </si>
  <si>
    <t>10</t>
  </si>
  <si>
    <t>ФЕР33-04-003-02</t>
  </si>
  <si>
    <t>Установка железобетонных опор ВЛ 0,38; 6-10 кВ с траверсами без приставок: одностоечных с одним подкосом</t>
  </si>
  <si>
    <t>11</t>
  </si>
  <si>
    <t>ФЕР33-04-007-05</t>
  </si>
  <si>
    <t>Установка железобетонных плит для опор ВЛ 35 кВ: опорных объемом до 0,35 м3</t>
  </si>
  <si>
    <t>12</t>
  </si>
  <si>
    <t>ФССЦ-05.1.02.01-0043</t>
  </si>
  <si>
    <t>Плиты опорно-анкерные П-3и (бетон B25, объем 0,05 м3, арматура 2,2 кг)</t>
  </si>
  <si>
    <t>13</t>
  </si>
  <si>
    <t>ФССЦ-07.2.07.13-0081</t>
  </si>
  <si>
    <t>Конструкции стальные приспособлений для монтажа</t>
  </si>
  <si>
    <t>(Материалы для монтажных работ)</t>
  </si>
  <si>
    <t>14</t>
  </si>
  <si>
    <t>ФССЦ-01.7.15.02-0081</t>
  </si>
  <si>
    <t>Болты с шестигранной головкой, диаметр 6 мм</t>
  </si>
  <si>
    <t>15</t>
  </si>
  <si>
    <t>ФССЦ-20.1.01.11-0006</t>
  </si>
  <si>
    <t>Зажим: плашечный соединительный ПА 3-2</t>
  </si>
  <si>
    <t>16</t>
  </si>
  <si>
    <t>ФЕР33-04-009-02</t>
  </si>
  <si>
    <t>Подвеска проводов ВЛ 6-10 кВ в ненаселенной местности сечением: свыше 35 мм2 с помощью механизмов, (3 провода) при 10 опорах на км линии</t>
  </si>
  <si>
    <t>км</t>
  </si>
  <si>
    <t>17</t>
  </si>
  <si>
    <t>ФЕР33-04-011-06</t>
  </si>
  <si>
    <t>Подвеска проводов ВЛ 10 кВ на переходах через препятствия: автомобильные дороги 1 и 2 категории</t>
  </si>
  <si>
    <t>переход</t>
  </si>
  <si>
    <t>Итоги по разделу 1 Строительство линии :</t>
  </si>
  <si>
    <t xml:space="preserve">               Материалы</t>
  </si>
  <si>
    <t xml:space="preserve">               материалы</t>
  </si>
  <si>
    <t xml:space="preserve">     Монтажные работы</t>
  </si>
  <si>
    <t xml:space="preserve">  Итого по разделу 1 Строительство линии</t>
  </si>
  <si>
    <t>Раздел 2. Материалы по ТКП</t>
  </si>
  <si>
    <t>18</t>
  </si>
  <si>
    <t>Материал Заказчика</t>
  </si>
  <si>
    <t>Стойка центрифугированная коническая СК 22.2-1.1</t>
  </si>
  <si>
    <t>19</t>
  </si>
  <si>
    <t>ТЦ_05.1.02.07_64_6439073422_31.01.2022_01</t>
  </si>
  <si>
    <t>Стойка опоры СВ 110-5</t>
  </si>
  <si>
    <t>Цена=16872/1,2</t>
  </si>
  <si>
    <t>20</t>
  </si>
  <si>
    <t>ТЦ_20.1.02.00_16_1614001791_08.12.2021_01</t>
  </si>
  <si>
    <t>Траверса ТМ-23</t>
  </si>
  <si>
    <t>Цена=3057/1,2</t>
  </si>
  <si>
    <t>21</t>
  </si>
  <si>
    <t>Траверса ТМ-23-01</t>
  </si>
  <si>
    <t>Цена=5143/1,2</t>
  </si>
  <si>
    <t>22</t>
  </si>
  <si>
    <t>Траверса ТМ-24</t>
  </si>
  <si>
    <t>Цена=10992/1,2</t>
  </si>
  <si>
    <t>23</t>
  </si>
  <si>
    <t>ТЦ_20.1.02.00_16_1614001791_25.11.2021_01</t>
  </si>
  <si>
    <t>Траверса ТМ-6</t>
  </si>
  <si>
    <t>Цена=4181,98/1,2</t>
  </si>
  <si>
    <t>24</t>
  </si>
  <si>
    <t>ТЦ_20.1.02.00_16_1614001791_28.09.2021_01</t>
  </si>
  <si>
    <t>Заземляющий проводник ЗП1</t>
  </si>
  <si>
    <t>Объем=6+4</t>
  </si>
  <si>
    <t>Цена=163,45/1,2</t>
  </si>
  <si>
    <t>25</t>
  </si>
  <si>
    <t>ТЦ_22.2.01.04_77_7424032866_07.12.2021_01</t>
  </si>
  <si>
    <t>Изолятор линейный штыревой фарфоровый ШФ 20-Г</t>
  </si>
  <si>
    <t>Объем=9+2</t>
  </si>
  <si>
    <t>Цена=594/1,2</t>
  </si>
  <si>
    <t>26</t>
  </si>
  <si>
    <t>ТЦ_22.2.01.08_77_7424032866_07.12.2021_01</t>
  </si>
  <si>
    <t>Изолятор линейный подвесной полимерный ПС70Е</t>
  </si>
  <si>
    <t>Объем=36+24</t>
  </si>
  <si>
    <t>Цена=925,15/1,2</t>
  </si>
  <si>
    <t>27</t>
  </si>
  <si>
    <t>ТЦ_20.1.01.11_77_7424032866_11.01.2022_01</t>
  </si>
  <si>
    <t>Зажим соединительный: плашечный ПС-2-1</t>
  </si>
  <si>
    <t>Цена=194,4/1,2</t>
  </si>
  <si>
    <t>28</t>
  </si>
  <si>
    <t>Зажим: плашечный соединительный ПА 2-2А</t>
  </si>
  <si>
    <t>Цена=189,6/1,2</t>
  </si>
  <si>
    <t>29</t>
  </si>
  <si>
    <t>ТЦ_20.5.04.04_77_7424032866_11.01.2022_01</t>
  </si>
  <si>
    <t>Зажим натяжной болтовый НБ-2-6А</t>
  </si>
  <si>
    <t>Объем=18+12</t>
  </si>
  <si>
    <t>Цена=1468,8/1,2</t>
  </si>
  <si>
    <t>30</t>
  </si>
  <si>
    <t>ТЦ_20.5.04.04_78_7802629205_13.01.2022_01</t>
  </si>
  <si>
    <t>Вязка спиральная СВ-70(прим СШ-2)</t>
  </si>
  <si>
    <t>Цена=148,8/1,2</t>
  </si>
  <si>
    <t>31</t>
  </si>
  <si>
    <t>ТЦ_20.1.02.22_77_7424032866_11.01.2022_01</t>
  </si>
  <si>
    <t>Ушко: однолапчатое У1-7-16</t>
  </si>
  <si>
    <t>Цена=572,4/1,2</t>
  </si>
  <si>
    <t>ТЦ_20.2.06.05_16_1614001791_25.11.2021_01</t>
  </si>
  <si>
    <t>Кронштейн У1</t>
  </si>
  <si>
    <t>Цена=1381,89/1,2</t>
  </si>
  <si>
    <t>33</t>
  </si>
  <si>
    <t>ТЦ_25.1.06.23_16_1614001791_08.12.2021_01</t>
  </si>
  <si>
    <t>Стяжка Г1</t>
  </si>
  <si>
    <t>Цена=1363/1,2</t>
  </si>
  <si>
    <t>34</t>
  </si>
  <si>
    <t>ТЦ_07.2.07.13_16_1614001791_25.11.2021_01</t>
  </si>
  <si>
    <t>Хомут Х1</t>
  </si>
  <si>
    <t>Цена=201,42/1,2</t>
  </si>
  <si>
    <t>35</t>
  </si>
  <si>
    <t>ТЦ_20.2.02.04_77_7424032866_11.01.2022_01</t>
  </si>
  <si>
    <t>Колпачок К9</t>
  </si>
  <si>
    <t>Цена=19,2/1,2</t>
  </si>
  <si>
    <t>36</t>
  </si>
  <si>
    <t>ТЦ_22.2.02.04_77_7424032866_11.01.2022_01</t>
  </si>
  <si>
    <t>Звено промежуточное трехпалое ПРТ-7</t>
  </si>
  <si>
    <t>Цена=379,2/1,2</t>
  </si>
  <si>
    <t>37</t>
  </si>
  <si>
    <t>ТЦ_21.2.01.02_77_7731530768_13.01.2022_01</t>
  </si>
  <si>
    <t>Провод неизолированный для воздушных линий электропередачи АС 70/11</t>
  </si>
  <si>
    <t>Объем=0,065+0,054</t>
  </si>
  <si>
    <t>Цена=340600,14/1,2</t>
  </si>
  <si>
    <t>Итоги по разделу 2 Материалы по ТКП :</t>
  </si>
  <si>
    <t xml:space="preserve">  Итого по разделу 2 Материалы по ТКП</t>
  </si>
  <si>
    <t xml:space="preserve">               материалы, изделия и конструкции отсутствующие в СНБ</t>
  </si>
  <si>
    <t>Раздел 3. Заземление</t>
  </si>
  <si>
    <t>38</t>
  </si>
  <si>
    <t>ФЕР01-02-059-02</t>
  </si>
  <si>
    <t>Рытье ям вручную глубиной 1,5 м под электрод заземления с обратной засыпкой, группа грунтов: 2</t>
  </si>
  <si>
    <t>Приказ № 812/пр от 21.12.2020 Прил. п.1.2</t>
  </si>
  <si>
    <t>НР Земляные работы, выполняемые ручным способом</t>
  </si>
  <si>
    <t>Приказ № 774/пр от 11.12.2020 Прил. п.1.2</t>
  </si>
  <si>
    <t>СП Земляные работы, выполняемые ручным способом</t>
  </si>
  <si>
    <t>39</t>
  </si>
  <si>
    <t>ФЕРм08-02-471-04</t>
  </si>
  <si>
    <t>Заземлитель вертикальный из круглой стали диаметром: 16 мм</t>
  </si>
  <si>
    <t>10 шт</t>
  </si>
  <si>
    <t>Приказ № 812/пр от 21.12.2020 Прил. п.49.3</t>
  </si>
  <si>
    <t>НР Электротехнические установки на других объектах</t>
  </si>
  <si>
    <t>Приказ № 774/пр от 11.12.2020 Прил. п.49.3</t>
  </si>
  <si>
    <t>СП Электротехнические установки на других объектах</t>
  </si>
  <si>
    <t>40</t>
  </si>
  <si>
    <t>ФССЦ-08.3.04.02-0082</t>
  </si>
  <si>
    <t>Круг стальной горячекатаный оцинкованный, диаметр 10-12 мм</t>
  </si>
  <si>
    <t>(Монтаж металлических конструкций)</t>
  </si>
  <si>
    <t>Итоги по разделу 3 Заземление :</t>
  </si>
  <si>
    <t xml:space="preserve">  Итого по разделу 3 Заземление</t>
  </si>
  <si>
    <t>Составил:</t>
  </si>
  <si>
    <t>Ведущий специалист                                                      Л. Г. Лейба</t>
  </si>
  <si>
    <t>[должность, подпись (инициалы, фамилия)]</t>
  </si>
  <si>
    <t>Проверил:</t>
  </si>
  <si>
    <t>Главный инженер                                                           В. Б. Минаев</t>
  </si>
  <si>
    <t>В. А. Решетников</t>
  </si>
  <si>
    <t>ЛОКАЛЬНЫЙ СМЕТНЫЙ РАСЧЕТ (СМЕТА) № 02-02</t>
  </si>
  <si>
    <t xml:space="preserve"> Монтаж ВЛ-10кВ " №19 ПС "Латухино" (ПК38-ПК41) ПАО"Россети Волга"(1этап)</t>
  </si>
  <si>
    <t xml:space="preserve"> 6/26-12-153-ТКР,ЭС 5.1-ТКР 1(стр.30)</t>
  </si>
  <si>
    <t>(108,07)</t>
  </si>
  <si>
    <t>(104,83)</t>
  </si>
  <si>
    <t>(1,07)</t>
  </si>
  <si>
    <t>(3,24)</t>
  </si>
  <si>
    <t>Объем=9 / 100</t>
  </si>
  <si>
    <t>ФЕР33-04-003-03</t>
  </si>
  <si>
    <t>Установка железобетонных опор ВЛ 0,38; 6-10 кВ с траверсами без приставок: одностоечных с двумя подкосами</t>
  </si>
  <si>
    <t>ФССЦ-20.2.06.05-0001</t>
  </si>
  <si>
    <t>Кронштейны</t>
  </si>
  <si>
    <t>1-3-6</t>
  </si>
  <si>
    <t>Затраты труда рабочих (ср 3,6)</t>
  </si>
  <si>
    <t>91.14.02-001</t>
  </si>
  <si>
    <t>Автомобили бортовые, грузоподъемность до 5 т</t>
  </si>
  <si>
    <t>маш.час</t>
  </si>
  <si>
    <t>Цена=378300/1,2</t>
  </si>
  <si>
    <t>Объем=1+1</t>
  </si>
  <si>
    <t>Объем=3+2</t>
  </si>
  <si>
    <t>Объем=9+2+1</t>
  </si>
  <si>
    <t>Объем=24+12+12</t>
  </si>
  <si>
    <t>Объем=2+1</t>
  </si>
  <si>
    <t>Объем=12+6+6</t>
  </si>
  <si>
    <t>Объем=12+8+6</t>
  </si>
  <si>
    <t>41</t>
  </si>
  <si>
    <t>42</t>
  </si>
  <si>
    <t>43</t>
  </si>
  <si>
    <t>ТЦ_20.1.02.14_77_7424032866_11.01.2022_01</t>
  </si>
  <si>
    <t>Серьга СРС-7-16</t>
  </si>
  <si>
    <t>Объем=1+6</t>
  </si>
  <si>
    <t>Цена=297,6/1,2</t>
  </si>
  <si>
    <t>44</t>
  </si>
  <si>
    <t>ТЦ_01.7.15.10_77_7424032866_11.01.2022_01</t>
  </si>
  <si>
    <t>Скобы СК-7-1А</t>
  </si>
  <si>
    <t>Цена=429,6/1,2</t>
  </si>
  <si>
    <t>45</t>
  </si>
  <si>
    <t>Провод неизолированный для воздушных линий электропередачи АС 95/16</t>
  </si>
  <si>
    <t>Цена=369534,96/1,2</t>
  </si>
  <si>
    <t>46</t>
  </si>
  <si>
    <t>47</t>
  </si>
  <si>
    <t>48</t>
  </si>
  <si>
    <t>49</t>
  </si>
  <si>
    <t>ФЕР33-04-015-01</t>
  </si>
  <si>
    <t>Устройство шин заземления опор ВЛ и подстанций</t>
  </si>
  <si>
    <t>10 м</t>
  </si>
  <si>
    <t>50</t>
  </si>
  <si>
    <t>ФССЦ-08.3.04.02-0092</t>
  </si>
  <si>
    <t>Круг стальной горячекатаный, марка стали ВСт3пс5-1, диаметр 10 мм</t>
  </si>
  <si>
    <t>Ведущий специалист                                               Л. Г. Лейба</t>
  </si>
  <si>
    <t>Главный инженер                                                    В. Б. Минаев</t>
  </si>
  <si>
    <t>Приложение № 2.8 к техническому заданию</t>
  </si>
  <si>
    <t>ЛОКАЛЬНЫЙ СМЕТНЫЙ РАСЧЕТ (СМЕТА) № 02-03</t>
  </si>
  <si>
    <t xml:space="preserve"> Монтаж ВЛ-10кВ " №23 ПС "Латухино" (ПК38-ПК41)</t>
  </si>
  <si>
    <t>Монтаж ВЛ-10кВ " №23 ПС "Латухино" (ПК38-ПК41) ПАО"Россети Волга"(1этап)</t>
  </si>
  <si>
    <t xml:space="preserve"> 6/26-12-153-ТКР,ЭС 5.1-ТКР 1(стр.33)</t>
  </si>
  <si>
    <t>(155,97)</t>
  </si>
  <si>
    <t>(152,37)</t>
  </si>
  <si>
    <t>(3,6)</t>
  </si>
  <si>
    <t>4,6</t>
  </si>
  <si>
    <t>6,66</t>
  </si>
  <si>
    <t>30,636</t>
  </si>
  <si>
    <t>2,93</t>
  </si>
  <si>
    <t>13,478</t>
  </si>
  <si>
    <t>-4,646</t>
  </si>
  <si>
    <t>1,46</t>
  </si>
  <si>
    <t>2,92</t>
  </si>
  <si>
    <t>0,61</t>
  </si>
  <si>
    <t>1,22</t>
  </si>
  <si>
    <t>0,4</t>
  </si>
  <si>
    <t>6,6</t>
  </si>
  <si>
    <t>12,8</t>
  </si>
  <si>
    <t>0,00984</t>
  </si>
  <si>
    <t>0,06</t>
  </si>
  <si>
    <t>5,98</t>
  </si>
  <si>
    <t>1,01</t>
  </si>
  <si>
    <t>2,02</t>
  </si>
  <si>
    <t>0,33</t>
  </si>
  <si>
    <t>0,66</t>
  </si>
  <si>
    <t>0,0114</t>
  </si>
  <si>
    <t>ФССЦ-22.2.02.21-0001</t>
  </si>
  <si>
    <t>Штыри металлические</t>
  </si>
  <si>
    <t>4,2</t>
  </si>
  <si>
    <t>0,0021</t>
  </si>
  <si>
    <t>2,4</t>
  </si>
  <si>
    <t>123,6</t>
  </si>
  <si>
    <t>0,0049</t>
  </si>
  <si>
    <t>0,0007</t>
  </si>
  <si>
    <t>3,21</t>
  </si>
  <si>
    <t>3,03</t>
  </si>
  <si>
    <t>0,99</t>
  </si>
  <si>
    <t>61,3</t>
  </si>
  <si>
    <t>0,116</t>
  </si>
  <si>
    <t>43,7</t>
  </si>
  <si>
    <t>5,0692</t>
  </si>
  <si>
    <t>15,14</t>
  </si>
  <si>
    <t>1,75624</t>
  </si>
  <si>
    <t>13,9</t>
  </si>
  <si>
    <t>0,7</t>
  </si>
  <si>
    <t>7,03</t>
  </si>
  <si>
    <t>Объем=2+3</t>
  </si>
  <si>
    <t>Траверса ТМ-14</t>
  </si>
  <si>
    <t>Цена=4500,63/1,2</t>
  </si>
  <si>
    <t>ТЦ_20.2.06.05_16_1614001791_08.12.2021_01</t>
  </si>
  <si>
    <t>Хомут Х4</t>
  </si>
  <si>
    <t>Цена=234,44/1,2</t>
  </si>
  <si>
    <t>Хомут Х5</t>
  </si>
  <si>
    <t>Цена=301/1,2</t>
  </si>
  <si>
    <t>Кронштейн РА4</t>
  </si>
  <si>
    <t>Цена=439/1,2</t>
  </si>
  <si>
    <t>Объем=9+2+3</t>
  </si>
  <si>
    <t>11,4</t>
  </si>
  <si>
    <t>Объем=3+8,4</t>
  </si>
  <si>
    <t>Объем=6+1+2</t>
  </si>
  <si>
    <t>Изолятор линейный подвесной полимерный ЛК-70/20-4</t>
  </si>
  <si>
    <t>Цена=1460,16/1,2</t>
  </si>
  <si>
    <t>Объем=12+12</t>
  </si>
  <si>
    <t>Объем=1+2</t>
  </si>
  <si>
    <t>51</t>
  </si>
  <si>
    <t>Объем=6+6</t>
  </si>
  <si>
    <t>52</t>
  </si>
  <si>
    <t>Объем=6+2+6</t>
  </si>
  <si>
    <t>53</t>
  </si>
  <si>
    <t>54</t>
  </si>
  <si>
    <t>55</t>
  </si>
  <si>
    <t>0,238</t>
  </si>
  <si>
    <t>56</t>
  </si>
  <si>
    <t>6,61</t>
  </si>
  <si>
    <t>39,66</t>
  </si>
  <si>
    <t>89</t>
  </si>
  <si>
    <t>57</t>
  </si>
  <si>
    <t>0,6</t>
  </si>
  <si>
    <t>7,21</t>
  </si>
  <si>
    <t>4,326</t>
  </si>
  <si>
    <t>0,26</t>
  </si>
  <si>
    <t>0,156</t>
  </si>
  <si>
    <t>97</t>
  </si>
  <si>
    <t>58</t>
  </si>
  <si>
    <t>0,085613</t>
  </si>
  <si>
    <t>59</t>
  </si>
  <si>
    <t>1,8</t>
  </si>
  <si>
    <t>5,4</t>
  </si>
  <si>
    <t>0,01</t>
  </si>
  <si>
    <t>0,03</t>
  </si>
  <si>
    <t>0,0186</t>
  </si>
  <si>
    <t>Приложение № 2.9 к техническому заданию</t>
  </si>
  <si>
    <t>ЛОКАЛЬНЫЙ СМЕТНЫЙ РАСЧЕТ (СМЕТА) № 02-04</t>
  </si>
  <si>
    <t xml:space="preserve"> Монтаж ВЛ-10кВ " №17 ПС "Латухино" ( ПК59+60)</t>
  </si>
  <si>
    <t>Монтаж ВЛ-10кВ " №17 ПС "Латухино" ( ПК59+60) ПАО"Россети Волга"(1 этап)</t>
  </si>
  <si>
    <t xml:space="preserve">  6/26-12-153-ТКР,ЭС 5.1-ТКР 1(стр.37)</t>
  </si>
  <si>
    <t>(169,86)</t>
  </si>
  <si>
    <t>(166,01)</t>
  </si>
  <si>
    <t>(1,44)</t>
  </si>
  <si>
    <t>(3,85)</t>
  </si>
  <si>
    <t>Объем=9,84/1000</t>
  </si>
  <si>
    <t>0,02</t>
  </si>
  <si>
    <t>Объем=2 / 100</t>
  </si>
  <si>
    <t>9,63</t>
  </si>
  <si>
    <t>9,09</t>
  </si>
  <si>
    <t>2,97</t>
  </si>
  <si>
    <t>0,0261</t>
  </si>
  <si>
    <t>183,9</t>
  </si>
  <si>
    <t>0,119</t>
  </si>
  <si>
    <t>5,2003</t>
  </si>
  <si>
    <t>1,80166</t>
  </si>
  <si>
    <t>Объем=2+6</t>
  </si>
  <si>
    <t>Объем=12+18</t>
  </si>
  <si>
    <t>0,142</t>
  </si>
  <si>
    <t>66,1</t>
  </si>
  <si>
    <t>Объем=10 / 10</t>
  </si>
  <si>
    <t>0,06174</t>
  </si>
  <si>
    <t>2,5</t>
  </si>
  <si>
    <t>Объем=25 / 10</t>
  </si>
  <si>
    <t>4,5</t>
  </si>
  <si>
    <t>0,025</t>
  </si>
  <si>
    <t>Приложение № 2.10 к техническому заданию</t>
  </si>
  <si>
    <t>ЛОКАЛЬНЫЙ СМЕТНЫЙ РАСЧЕТ (СМЕТА) № 02-05</t>
  </si>
  <si>
    <t xml:space="preserve"> Монтаж ВЛ-10кВ " №17 ПС "Латухино" (а.д. Малая Скатовка-Саратов)</t>
  </si>
  <si>
    <t>Монтаж ВЛ-10кВ " №17 ПС "Латухино" (а.д. Малая Скатовка-Саратов)  ПАО"Россети Волга"(1 этап)</t>
  </si>
  <si>
    <t xml:space="preserve"> 6/26-12-153-ТКР,ЭС 5.1-ТКР 1(стр.39)</t>
  </si>
  <si>
    <t>(97,28)</t>
  </si>
  <si>
    <t>(94,26)</t>
  </si>
  <si>
    <t>(0,82)</t>
  </si>
  <si>
    <t>(3,02)</t>
  </si>
  <si>
    <t>2,3</t>
  </si>
  <si>
    <t>15,318</t>
  </si>
  <si>
    <t>6,739</t>
  </si>
  <si>
    <t>ФССЦ 05.1.02.07-0051</t>
  </si>
  <si>
    <t>-2,323</t>
  </si>
  <si>
    <t>0,2</t>
  </si>
  <si>
    <t>ФССЦ 07.2.07.13-0221</t>
  </si>
  <si>
    <t>3,3</t>
  </si>
  <si>
    <t>ФССЦ 01.7.15.12-0023</t>
  </si>
  <si>
    <t>6,4</t>
  </si>
  <si>
    <t>ФССЦ 08.3.04.02-0095</t>
  </si>
  <si>
    <t>0,00492</t>
  </si>
  <si>
    <t>ФССЦ 20.2.02.04-0002</t>
  </si>
  <si>
    <t>ФССЦ 07.2.07.13-0081</t>
  </si>
  <si>
    <t>Конструкции стальные приспособлений для монтажа (Вязка спиральная ВС-16-01 )</t>
  </si>
  <si>
    <t>0,00005</t>
  </si>
  <si>
    <t>ФССЦ 20.1.01.11-0006</t>
  </si>
  <si>
    <t>ФССЦ 05.1.02.07-0077</t>
  </si>
  <si>
    <t>Стойка опоры: СНВ 7-13 /бетон В30 (М400), расход арматуры 146 кг/ (серия 3.407.1-143.7)</t>
  </si>
  <si>
    <t>2,25</t>
  </si>
  <si>
    <t>ФССЦ 05.1.02.01-0043</t>
  </si>
  <si>
    <t>Конструкции стальные приспособлений для монтажа(ОГ2)</t>
  </si>
  <si>
    <t>ФССЦ 22.2.02.21-0001</t>
  </si>
  <si>
    <t>ФССЦ 01.7.15.02-0081</t>
  </si>
  <si>
    <t>ФССЦ 20.2.06.05-0001</t>
  </si>
  <si>
    <t>0,0125</t>
  </si>
  <si>
    <t>Объем=(11,4+1,1)/1000</t>
  </si>
  <si>
    <t>0,437</t>
  </si>
  <si>
    <t>0,1514</t>
  </si>
  <si>
    <t>Объем=9+3</t>
  </si>
  <si>
    <t>10,4</t>
  </si>
  <si>
    <t>Объем=8,4+2</t>
  </si>
  <si>
    <t>Объем=1+3+1</t>
  </si>
  <si>
    <t>Объем=6+6+6</t>
  </si>
  <si>
    <t>Объем=3+1</t>
  </si>
  <si>
    <t>Объем=3+3</t>
  </si>
  <si>
    <t>61</t>
  </si>
  <si>
    <t>Объем=6+2+6+2</t>
  </si>
  <si>
    <t>0,097</t>
  </si>
  <si>
    <t>33,05</t>
  </si>
  <si>
    <t>0,05145</t>
  </si>
  <si>
    <t>0,0155</t>
  </si>
</sst>
</file>

<file path=xl/styles.xml><?xml version="1.0" encoding="utf-8"?>
<styleSheet xmlns="http://schemas.openxmlformats.org/spreadsheetml/2006/main">
  <numFmts count="14">
    <numFmt numFmtId="176" formatCode="_-* #\.##0.00_-;\-* #\.##0.00_-;_-* &quot;-&quot;??_-;_-@_-"/>
    <numFmt numFmtId="177" formatCode="0.0"/>
    <numFmt numFmtId="178" formatCode="_-* #\ ##0.00\ &quot;₽&quot;_-;\-* #\ ##0.00\ &quot;₽&quot;_-;_-* &quot;-&quot;??\ &quot;₽&quot;_-;_-@_-"/>
    <numFmt numFmtId="179" formatCode="_-* #\.##0.00\ &quot;₽&quot;_-;\-* #\.##0.00\ &quot;₽&quot;_-;_-* \-??\ &quot;₽&quot;_-;_-@_-"/>
    <numFmt numFmtId="180" formatCode="_-* #\.##0\ &quot;₽&quot;_-;\-* #\.##0\ &quot;₽&quot;_-;_-* \-\ &quot;₽&quot;_-;_-@_-"/>
    <numFmt numFmtId="181" formatCode="_-* #\.##0_-;\-* #\.##0_-;_-* &quot;-&quot;_-;_-@_-"/>
    <numFmt numFmtId="182" formatCode="_-* #\ ##0.00\ _₽_-;\-* #\ ##0.00\ _₽_-;_-* &quot;-&quot;??\ _₽_-;_-@_-"/>
    <numFmt numFmtId="183" formatCode="_-* #\ ##0.00&quot;р.&quot;_-;\-* #\ ##0.00&quot;р.&quot;_-;_-* &quot;-&quot;??&quot;р.&quot;_-;_-@_-"/>
    <numFmt numFmtId="184" formatCode="_-* #\ ##0.00_р_._-;\-* #\ ##0.00_р_._-;_-* &quot;-&quot;??_р_._-;_-@_-"/>
    <numFmt numFmtId="185" formatCode="#\ ##0"/>
    <numFmt numFmtId="186" formatCode="#\ ##0.00"/>
    <numFmt numFmtId="187" formatCode="0.000"/>
    <numFmt numFmtId="188" formatCode="0.0000"/>
    <numFmt numFmtId="189" formatCode="0.00000"/>
  </numFmts>
  <fonts count="82">
    <font>
      <sz val="11"/>
      <color theme="1"/>
      <name val="Calibri"/>
      <charset val="204"/>
      <scheme val="minor"/>
    </font>
    <font>
      <sz val="8"/>
      <color rgb="FF000000"/>
      <name val="Times New Roman"/>
      <charset val="204"/>
    </font>
    <font>
      <sz val="8"/>
      <color rgb="FF000000"/>
      <name val="Arial"/>
      <charset val="204"/>
    </font>
    <font>
      <sz val="12"/>
      <name val="Times New Roman"/>
      <charset val="204"/>
    </font>
    <font>
      <sz val="11"/>
      <name val="Times New Roman"/>
      <charset val="204"/>
    </font>
    <font>
      <b/>
      <sz val="8"/>
      <color rgb="FF000000"/>
      <name val="Arial"/>
      <charset val="204"/>
    </font>
    <font>
      <b/>
      <sz val="12"/>
      <name val="Times New Roman"/>
      <charset val="204"/>
    </font>
    <font>
      <b/>
      <u/>
      <sz val="10"/>
      <name val="Times New Roman"/>
      <charset val="204"/>
    </font>
    <font>
      <i/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b/>
      <sz val="11"/>
      <name val="Times New Roman"/>
      <charset val="204"/>
    </font>
    <font>
      <sz val="10"/>
      <color rgb="FF000000"/>
      <name val="Arial"/>
      <charset val="204"/>
    </font>
    <font>
      <b/>
      <sz val="8"/>
      <color rgb="FF000000"/>
      <name val="Arial"/>
      <charset val="204"/>
    </font>
    <font>
      <sz val="8"/>
      <color rgb="FF000000"/>
      <name val="Arial"/>
      <charset val="204"/>
    </font>
    <font>
      <sz val="11"/>
      <color rgb="FF000000"/>
      <name val="Calibri"/>
      <charset val="204"/>
    </font>
    <font>
      <b/>
      <sz val="10"/>
      <color rgb="FF000000"/>
      <name val="Arial"/>
      <charset val="204"/>
    </font>
    <font>
      <sz val="14"/>
      <name val="Times New Roman"/>
      <charset val="204"/>
    </font>
    <font>
      <sz val="10"/>
      <name val="Times New Roman"/>
      <charset val="204"/>
    </font>
    <font>
      <i/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b/>
      <sz val="12"/>
      <color rgb="FF000000"/>
      <name val="Arial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b/>
      <sz val="8"/>
      <name val="Times New Roman"/>
      <charset val="204"/>
    </font>
    <font>
      <sz val="9"/>
      <name val="Times New Roman"/>
      <charset val="204"/>
    </font>
    <font>
      <sz val="8"/>
      <name val="Times New Roman"/>
      <charset val="204"/>
    </font>
    <font>
      <sz val="8"/>
      <name val="Arial Cyr"/>
      <charset val="204"/>
    </font>
    <font>
      <sz val="8"/>
      <name val="Arial"/>
      <charset val="204"/>
    </font>
    <font>
      <b/>
      <sz val="8"/>
      <name val="Arial Cyr"/>
      <charset val="204"/>
    </font>
    <font>
      <sz val="10"/>
      <name val="Arial"/>
      <charset val="204"/>
    </font>
    <font>
      <sz val="9"/>
      <color theme="1"/>
      <name val="Times New Roman"/>
      <charset val="204"/>
    </font>
    <font>
      <sz val="8"/>
      <color theme="1"/>
      <name val="Arial"/>
      <charset val="204"/>
    </font>
    <font>
      <b/>
      <sz val="9"/>
      <name val="Times New Roman"/>
      <charset val="204"/>
    </font>
    <font>
      <i/>
      <sz val="9"/>
      <name val="Times New Roman"/>
      <charset val="204"/>
    </font>
    <font>
      <i/>
      <sz val="8"/>
      <name val="Times New Roman"/>
      <charset val="204"/>
    </font>
    <font>
      <b/>
      <u/>
      <sz val="9"/>
      <name val="Times New Roman"/>
      <charset val="204"/>
    </font>
    <font>
      <sz val="7.5"/>
      <name val="Times New Roman"/>
      <charset val="204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Verdana"/>
      <charset val="204"/>
    </font>
    <font>
      <sz val="11"/>
      <color theme="0"/>
      <name val="Calibri"/>
      <charset val="0"/>
      <scheme val="minor"/>
    </font>
    <font>
      <sz val="11"/>
      <name val="Arial"/>
      <charset val="134"/>
    </font>
    <font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indexed="17"/>
      <name val="Calibri"/>
      <charset val="204"/>
    </font>
    <font>
      <i/>
      <sz val="11"/>
      <color indexed="23"/>
      <name val="Calibri"/>
      <charset val="204"/>
    </font>
    <font>
      <sz val="11"/>
      <color indexed="9"/>
      <name val="Calibri"/>
      <charset val="204"/>
    </font>
    <font>
      <u/>
      <sz val="11"/>
      <color rgb="FF800080"/>
      <name val="Calibri"/>
      <charset val="0"/>
      <scheme val="minor"/>
    </font>
    <font>
      <sz val="10"/>
      <name val="Arial Cyr"/>
      <charset val="204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1"/>
      <color indexed="63"/>
      <name val="Calibri"/>
      <charset val="204"/>
    </font>
    <font>
      <sz val="11"/>
      <color indexed="62"/>
      <name val="Calibri"/>
      <charset val="204"/>
    </font>
    <font>
      <b/>
      <sz val="11"/>
      <color indexed="52"/>
      <name val="Calibri"/>
      <charset val="204"/>
    </font>
    <font>
      <sz val="10"/>
      <name val="Arial Cyr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indexed="20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30"/>
        <bgColor indexed="21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27"/>
        <bgColor indexed="41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57"/>
        <bgColor indexed="21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60">
    <xf numFmtId="0" fontId="0" fillId="0" borderId="0"/>
    <xf numFmtId="0" fontId="40" fillId="5" borderId="0" applyNumberFormat="0" applyBorder="0" applyAlignment="0" applyProtection="0">
      <alignment vertical="center"/>
    </xf>
    <xf numFmtId="178" fontId="43" fillId="0" borderId="0" applyFont="0" applyFill="0" applyBorder="0" applyAlignment="0" applyProtection="0"/>
    <xf numFmtId="180" fontId="4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0" fillId="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181" fontId="46" fillId="0" borderId="0" applyFont="0" applyFill="0" applyBorder="0" applyAlignment="0" applyProtection="0">
      <alignment vertical="center"/>
    </xf>
    <xf numFmtId="179" fontId="46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/>
    <xf numFmtId="176" fontId="46" fillId="0" borderId="0" applyFont="0" applyFill="0" applyBorder="0" applyAlignment="0" applyProtection="0">
      <alignment vertical="center"/>
    </xf>
    <xf numFmtId="0" fontId="51" fillId="12" borderId="0" applyNumberFormat="0" applyBorder="0" applyAlignment="0" applyProtection="0"/>
    <xf numFmtId="0" fontId="0" fillId="0" borderId="0"/>
    <xf numFmtId="0" fontId="0" fillId="0" borderId="0"/>
    <xf numFmtId="0" fontId="40" fillId="13" borderId="0" applyNumberFormat="0" applyBorder="0" applyAlignment="0" applyProtection="0">
      <alignment vertical="center"/>
    </xf>
    <xf numFmtId="0" fontId="44" fillId="15" borderId="0" applyNumberFormat="0" applyBorder="0" applyAlignment="0" applyProtection="0"/>
    <xf numFmtId="9" fontId="46" fillId="0" borderId="0" applyFont="0" applyFill="0" applyBorder="0" applyAlignment="0" applyProtection="0">
      <alignment vertical="center"/>
    </xf>
    <xf numFmtId="0" fontId="53" fillId="0" borderId="0"/>
    <xf numFmtId="0" fontId="40" fillId="16" borderId="0" applyNumberFormat="0" applyBorder="0" applyAlignment="0" applyProtection="0">
      <alignment vertical="center"/>
    </xf>
    <xf numFmtId="0" fontId="55" fillId="0" borderId="31" applyNumberFormat="0" applyFill="0" applyAlignment="0" applyProtection="0">
      <alignment vertical="center"/>
    </xf>
    <xf numFmtId="0" fontId="57" fillId="19" borderId="32" applyNumberFormat="0" applyAlignment="0" applyProtection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0" fillId="2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1" fillId="0" borderId="0"/>
    <xf numFmtId="0" fontId="44" fillId="21" borderId="0" applyNumberFormat="0" applyBorder="0" applyAlignment="0" applyProtection="0"/>
    <xf numFmtId="0" fontId="0" fillId="0" borderId="0"/>
    <xf numFmtId="0" fontId="0" fillId="0" borderId="0"/>
    <xf numFmtId="0" fontId="46" fillId="22" borderId="33" applyNumberFormat="0" applyFont="0" applyAlignment="0" applyProtection="0">
      <alignment vertical="center"/>
    </xf>
    <xf numFmtId="0" fontId="51" fillId="24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0" fillId="0" borderId="0"/>
    <xf numFmtId="0" fontId="60" fillId="0" borderId="34" applyNumberFormat="0" applyFill="0" applyAlignment="0" applyProtection="0">
      <alignment vertical="center"/>
    </xf>
    <xf numFmtId="0" fontId="53" fillId="0" borderId="0"/>
    <xf numFmtId="0" fontId="56" fillId="0" borderId="36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2" fillId="27" borderId="35" applyNumberFormat="0" applyAlignment="0" applyProtection="0">
      <alignment vertical="center"/>
    </xf>
    <xf numFmtId="0" fontId="50" fillId="0" borderId="0" applyNumberFormat="0" applyFill="0" applyBorder="0" applyAlignment="0" applyProtection="0"/>
    <xf numFmtId="0" fontId="64" fillId="28" borderId="38" applyNumberFormat="0" applyAlignment="0" applyProtection="0">
      <alignment vertical="center"/>
    </xf>
    <xf numFmtId="0" fontId="61" fillId="19" borderId="35" applyNumberFormat="0" applyAlignment="0" applyProtection="0">
      <alignment vertical="center"/>
    </xf>
    <xf numFmtId="0" fontId="63" fillId="0" borderId="37" applyNumberFormat="0" applyFill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51" fillId="8" borderId="0" applyNumberFormat="0" applyBorder="0" applyAlignment="0" applyProtection="0"/>
    <xf numFmtId="0" fontId="44" fillId="33" borderId="0" applyNumberFormat="0" applyBorder="0" applyAlignment="0" applyProtection="0"/>
    <xf numFmtId="0" fontId="0" fillId="0" borderId="0"/>
    <xf numFmtId="0" fontId="0" fillId="0" borderId="0"/>
    <xf numFmtId="0" fontId="40" fillId="7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4" fillId="8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7" fillId="38" borderId="40" applyNumberFormat="0" applyAlignment="0" applyProtection="0"/>
    <xf numFmtId="0" fontId="40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183" fontId="53" fillId="0" borderId="0" applyFont="0" applyFill="0" applyBorder="0" applyAlignment="0" applyProtection="0"/>
    <xf numFmtId="0" fontId="44" fillId="42" borderId="0" applyNumberFormat="0" applyBorder="0" applyAlignment="0" applyProtection="0"/>
    <xf numFmtId="0" fontId="31" fillId="0" borderId="4" applyBorder="0" applyAlignment="0">
      <alignment horizontal="center" wrapText="1"/>
    </xf>
    <xf numFmtId="0" fontId="40" fillId="25" borderId="0" applyNumberFormat="0" applyBorder="0" applyAlignment="0" applyProtection="0">
      <alignment vertical="center"/>
    </xf>
    <xf numFmtId="0" fontId="44" fillId="24" borderId="0" applyNumberFormat="0" applyBorder="0" applyAlignment="0" applyProtection="0"/>
    <xf numFmtId="0" fontId="42" fillId="4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51" fillId="47" borderId="0" applyNumberFormat="0" applyBorder="0" applyAlignment="0" applyProtection="0"/>
    <xf numFmtId="0" fontId="42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21" borderId="0" applyNumberFormat="0" applyBorder="0" applyAlignment="0" applyProtection="0"/>
    <xf numFmtId="0" fontId="0" fillId="0" borderId="0"/>
    <xf numFmtId="0" fontId="44" fillId="48" borderId="0" applyNumberFormat="0" applyBorder="0" applyAlignment="0" applyProtection="0"/>
    <xf numFmtId="0" fontId="51" fillId="46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2" borderId="0" applyNumberFormat="0" applyBorder="0" applyAlignment="0" applyProtection="0"/>
    <xf numFmtId="0" fontId="51" fillId="53" borderId="0" applyNumberFormat="0" applyBorder="0" applyAlignment="0" applyProtection="0"/>
    <xf numFmtId="0" fontId="51" fillId="46" borderId="0" applyNumberFormat="0" applyBorder="0" applyAlignment="0" applyProtection="0"/>
    <xf numFmtId="0" fontId="51" fillId="49" borderId="0" applyNumberFormat="0" applyBorder="0" applyAlignment="0" applyProtection="0"/>
    <xf numFmtId="0" fontId="51" fillId="54" borderId="0" applyNumberFormat="0" applyBorder="0" applyAlignment="0" applyProtection="0"/>
    <xf numFmtId="0" fontId="69" fillId="33" borderId="42" applyNumberFormat="0" applyAlignment="0" applyProtection="0"/>
    <xf numFmtId="0" fontId="68" fillId="51" borderId="41" applyNumberFormat="0" applyAlignment="0" applyProtection="0"/>
    <xf numFmtId="0" fontId="70" fillId="51" borderId="42" applyNumberFormat="0" applyAlignment="0" applyProtection="0"/>
    <xf numFmtId="178" fontId="43" fillId="0" borderId="0" applyFont="0" applyFill="0" applyBorder="0" applyAlignment="0" applyProtection="0"/>
    <xf numFmtId="0" fontId="53" fillId="0" borderId="0"/>
    <xf numFmtId="183" fontId="53" fillId="0" borderId="0" applyFont="0" applyFill="0" applyBorder="0" applyAlignment="0" applyProtection="0"/>
    <xf numFmtId="0" fontId="43" fillId="0" borderId="0"/>
    <xf numFmtId="0" fontId="0" fillId="0" borderId="0"/>
    <xf numFmtId="0" fontId="72" fillId="0" borderId="44" applyNumberFormat="0" applyFill="0" applyAlignment="0" applyProtection="0"/>
    <xf numFmtId="0" fontId="0" fillId="0" borderId="0"/>
    <xf numFmtId="0" fontId="73" fillId="0" borderId="45" applyNumberFormat="0" applyFill="0" applyAlignment="0" applyProtection="0"/>
    <xf numFmtId="0" fontId="74" fillId="0" borderId="46" applyNumberFormat="0" applyFill="0" applyAlignment="0" applyProtection="0"/>
    <xf numFmtId="0" fontId="71" fillId="0" borderId="0"/>
    <xf numFmtId="0" fontId="74" fillId="0" borderId="0" applyNumberFormat="0" applyFill="0" applyBorder="0" applyAlignment="0" applyProtection="0"/>
    <xf numFmtId="0" fontId="66" fillId="0" borderId="39" applyNumberFormat="0" applyFill="0" applyAlignment="0" applyProtection="0"/>
    <xf numFmtId="0" fontId="18" fillId="0" borderId="0">
      <alignment horizontal="right" vertical="top" wrapText="1"/>
    </xf>
    <xf numFmtId="0" fontId="0" fillId="0" borderId="0"/>
    <xf numFmtId="0" fontId="18" fillId="0" borderId="4">
      <alignment horizontal="center" wrapText="1"/>
    </xf>
    <xf numFmtId="0" fontId="75" fillId="0" borderId="0" applyNumberFormat="0" applyFill="0" applyBorder="0" applyAlignment="0" applyProtection="0"/>
    <xf numFmtId="0" fontId="76" fillId="5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0" borderId="0">
      <alignment vertical="top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3" fillId="0" borderId="0"/>
    <xf numFmtId="0" fontId="1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31" fillId="0" borderId="0"/>
    <xf numFmtId="0" fontId="31" fillId="0" borderId="0"/>
    <xf numFmtId="0" fontId="7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5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horizontal="center"/>
    </xf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31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77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8" fillId="0" borderId="0"/>
    <xf numFmtId="0" fontId="0" fillId="0" borderId="0"/>
    <xf numFmtId="0" fontId="0" fillId="0" borderId="0"/>
    <xf numFmtId="0" fontId="0" fillId="0" borderId="0"/>
    <xf numFmtId="0" fontId="79" fillId="14" borderId="0" applyNumberFormat="0" applyBorder="0" applyAlignment="0" applyProtection="0"/>
    <xf numFmtId="0" fontId="71" fillId="55" borderId="43" applyNumberFormat="0" applyAlignment="0" applyProtection="0"/>
    <xf numFmtId="0" fontId="53" fillId="0" borderId="0"/>
    <xf numFmtId="0" fontId="80" fillId="0" borderId="47" applyNumberFormat="0" applyFill="0" applyAlignment="0" applyProtection="0"/>
    <xf numFmtId="0" fontId="81" fillId="0" borderId="0" applyNumberForma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4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0" fillId="0" borderId="0" applyFont="0" applyFill="0" applyBorder="0" applyAlignment="0" applyProtection="0"/>
    <xf numFmtId="184" fontId="53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0" fontId="18" fillId="0" borderId="0">
      <alignment horizontal="left" vertical="top"/>
    </xf>
    <xf numFmtId="0" fontId="49" fillId="10" borderId="0" applyNumberFormat="0" applyBorder="0" applyAlignment="0" applyProtection="0"/>
  </cellStyleXfs>
  <cellXfs count="552">
    <xf numFmtId="0" fontId="0" fillId="0" borderId="0" xfId="0"/>
    <xf numFmtId="0" fontId="1" fillId="0" borderId="0" xfId="132" applyFont="1"/>
    <xf numFmtId="0" fontId="2" fillId="0" borderId="0" xfId="0" applyFont="1"/>
    <xf numFmtId="0" fontId="3" fillId="0" borderId="0" xfId="154" applyFont="1"/>
    <xf numFmtId="0" fontId="4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vertical="top"/>
    </xf>
    <xf numFmtId="49" fontId="6" fillId="0" borderId="0" xfId="158" applyNumberFormat="1" applyFont="1" applyAlignment="1">
      <alignment horizontal="left" vertical="top"/>
    </xf>
    <xf numFmtId="0" fontId="6" fillId="0" borderId="0" xfId="158" applyFont="1" applyAlignment="1">
      <alignment horizontal="left" vertical="top" wrapText="1"/>
    </xf>
    <xf numFmtId="0" fontId="6" fillId="0" borderId="0" xfId="158" applyFont="1" applyAlignment="1">
      <alignment horizontal="center" vertical="top" wrapText="1"/>
    </xf>
    <xf numFmtId="0" fontId="3" fillId="0" borderId="0" xfId="158" applyFont="1" applyAlignment="1">
      <alignment horizontal="center" vertical="top" wrapText="1"/>
    </xf>
    <xf numFmtId="0" fontId="3" fillId="0" borderId="0" xfId="158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top"/>
    </xf>
    <xf numFmtId="49" fontId="7" fillId="0" borderId="0" xfId="134" applyNumberFormat="1" applyFont="1" applyAlignment="1">
      <alignment horizontal="center" wrapText="1"/>
    </xf>
    <xf numFmtId="0" fontId="7" fillId="0" borderId="0" xfId="134" applyFont="1" applyAlignment="1">
      <alignment horizontal="center" wrapText="1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" fontId="2" fillId="0" borderId="1" xfId="0" applyNumberFormat="1" applyFont="1" applyBorder="1"/>
    <xf numFmtId="49" fontId="2" fillId="0" borderId="1" xfId="0" applyNumberFormat="1" applyFont="1" applyBorder="1" applyAlignment="1">
      <alignment horizontal="right"/>
    </xf>
    <xf numFmtId="2" fontId="2" fillId="0" borderId="0" xfId="0" applyNumberFormat="1" applyFont="1"/>
    <xf numFmtId="49" fontId="2" fillId="0" borderId="0" xfId="0" applyNumberFormat="1" applyFont="1" applyAlignment="1">
      <alignment horizontal="right"/>
    </xf>
    <xf numFmtId="49" fontId="2" fillId="0" borderId="3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1" fillId="0" borderId="0" xfId="132" applyFont="1" applyAlignment="1">
      <alignment horizontal="right"/>
    </xf>
    <xf numFmtId="0" fontId="2" fillId="0" borderId="0" xfId="0" applyFont="1" applyAlignment="1">
      <alignment horizontal="right"/>
    </xf>
    <xf numFmtId="0" fontId="6" fillId="0" borderId="0" xfId="158" applyFont="1" applyAlignment="1">
      <alignment horizontal="left" vertical="top"/>
    </xf>
    <xf numFmtId="0" fontId="6" fillId="0" borderId="0" xfId="158" applyFont="1"/>
    <xf numFmtId="0" fontId="6" fillId="0" borderId="0" xfId="154" applyFont="1"/>
    <xf numFmtId="0" fontId="6" fillId="0" borderId="0" xfId="158" applyFont="1" applyAlignment="1">
      <alignment horizontal="right"/>
    </xf>
    <xf numFmtId="0" fontId="3" fillId="0" borderId="0" xfId="158" applyFont="1"/>
    <xf numFmtId="0" fontId="3" fillId="0" borderId="0" xfId="158" applyFont="1" applyAlignment="1">
      <alignment horizontal="right"/>
    </xf>
    <xf numFmtId="0" fontId="3" fillId="0" borderId="0" xfId="154" applyFont="1" applyAlignment="1">
      <alignment horizontal="right"/>
    </xf>
    <xf numFmtId="185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center" wrapText="1"/>
    </xf>
    <xf numFmtId="2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10" fillId="0" borderId="8" xfId="0" applyFont="1" applyBorder="1" applyAlignment="1">
      <alignment horizontal="left" vertical="center" wrapText="1"/>
    </xf>
    <xf numFmtId="186" fontId="5" fillId="0" borderId="2" xfId="0" applyNumberFormat="1" applyFont="1" applyBorder="1" applyAlignment="1">
      <alignment horizontal="right" vertical="top" wrapText="1"/>
    </xf>
    <xf numFmtId="185" fontId="5" fillId="0" borderId="9" xfId="0" applyNumberFormat="1" applyFont="1" applyBorder="1" applyAlignment="1">
      <alignment horizontal="right" vertical="top" wrapText="1"/>
    </xf>
    <xf numFmtId="186" fontId="2" fillId="0" borderId="0" xfId="0" applyNumberFormat="1" applyFont="1" applyAlignment="1">
      <alignment horizontal="right" vertical="top" wrapText="1"/>
    </xf>
    <xf numFmtId="185" fontId="2" fillId="0" borderId="10" xfId="0" applyNumberFormat="1" applyFont="1" applyBorder="1" applyAlignment="1">
      <alignment horizontal="right" vertical="top" wrapText="1"/>
    </xf>
    <xf numFmtId="186" fontId="2" fillId="0" borderId="2" xfId="0" applyNumberFormat="1" applyFont="1" applyBorder="1" applyAlignment="1">
      <alignment horizontal="right" vertical="top" wrapText="1"/>
    </xf>
    <xf numFmtId="185" fontId="2" fillId="0" borderId="9" xfId="0" applyNumberFormat="1" applyFont="1" applyBorder="1" applyAlignment="1">
      <alignment horizontal="right" vertical="top" wrapText="1"/>
    </xf>
    <xf numFmtId="186" fontId="5" fillId="0" borderId="0" xfId="0" applyNumberFormat="1" applyFont="1" applyAlignment="1">
      <alignment horizontal="right" vertical="top" wrapText="1"/>
    </xf>
    <xf numFmtId="2" fontId="5" fillId="0" borderId="0" xfId="0" applyNumberFormat="1" applyFont="1" applyAlignment="1">
      <alignment horizontal="center" vertical="top" wrapText="1"/>
    </xf>
    <xf numFmtId="185" fontId="5" fillId="0" borderId="10" xfId="0" applyNumberFormat="1" applyFont="1" applyBorder="1" applyAlignment="1">
      <alignment horizontal="right" vertical="top"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/>
    <xf numFmtId="0" fontId="5" fillId="0" borderId="2" xfId="0" applyFont="1" applyBorder="1" applyAlignment="1">
      <alignment horizontal="right" vertical="top" wrapText="1"/>
    </xf>
    <xf numFmtId="0" fontId="2" fillId="0" borderId="7" xfId="0" applyFont="1" applyBorder="1"/>
    <xf numFmtId="0" fontId="2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186" fontId="5" fillId="0" borderId="2" xfId="0" applyNumberFormat="1" applyFont="1" applyBorder="1" applyAlignment="1">
      <alignment horizontal="right" vertical="top"/>
    </xf>
    <xf numFmtId="2" fontId="5" fillId="0" borderId="2" xfId="0" applyNumberFormat="1" applyFont="1" applyBorder="1" applyAlignment="1">
      <alignment horizontal="center" vertical="top"/>
    </xf>
    <xf numFmtId="185" fontId="5" fillId="0" borderId="9" xfId="0" applyNumberFormat="1" applyFont="1" applyBorder="1" applyAlignment="1">
      <alignment horizontal="right" vertical="top"/>
    </xf>
    <xf numFmtId="186" fontId="2" fillId="0" borderId="0" xfId="0" applyNumberFormat="1" applyFont="1" applyAlignment="1">
      <alignment horizontal="right" vertical="top"/>
    </xf>
    <xf numFmtId="2" fontId="2" fillId="0" borderId="0" xfId="0" applyNumberFormat="1" applyFont="1" applyAlignment="1">
      <alignment horizontal="center" vertical="top"/>
    </xf>
    <xf numFmtId="185" fontId="2" fillId="0" borderId="10" xfId="0" applyNumberFormat="1" applyFont="1" applyBorder="1" applyAlignment="1">
      <alignment horizontal="right" vertical="top"/>
    </xf>
    <xf numFmtId="186" fontId="5" fillId="0" borderId="0" xfId="0" applyNumberFormat="1" applyFont="1" applyAlignment="1">
      <alignment horizontal="right" vertical="top"/>
    </xf>
    <xf numFmtId="2" fontId="5" fillId="0" borderId="0" xfId="0" applyNumberFormat="1" applyFont="1" applyAlignment="1">
      <alignment horizontal="center" vertical="top"/>
    </xf>
    <xf numFmtId="185" fontId="5" fillId="0" borderId="10" xfId="0" applyNumberFormat="1" applyFont="1" applyBorder="1" applyAlignment="1">
      <alignment horizontal="right" vertical="top"/>
    </xf>
    <xf numFmtId="186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85" fontId="2" fillId="0" borderId="0" xfId="0" applyNumberFormat="1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" xfId="0" applyFont="1" applyBorder="1"/>
    <xf numFmtId="49" fontId="4" fillId="0" borderId="0" xfId="174" applyNumberFormat="1" applyFont="1" applyAlignment="1">
      <alignment horizontal="center"/>
    </xf>
    <xf numFmtId="0" fontId="4" fillId="0" borderId="0" xfId="174" applyFont="1" applyAlignment="1">
      <alignment horizontal="left"/>
    </xf>
    <xf numFmtId="0" fontId="4" fillId="0" borderId="1" xfId="0" applyFont="1" applyBorder="1"/>
    <xf numFmtId="0" fontId="4" fillId="0" borderId="0" xfId="174" applyFont="1"/>
    <xf numFmtId="49" fontId="4" fillId="0" borderId="0" xfId="174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0" fontId="2" fillId="0" borderId="0" xfId="0" applyFont="1" applyAlignment="1">
      <alignment horizontal="left" wrapText="1"/>
    </xf>
    <xf numFmtId="0" fontId="5" fillId="0" borderId="0" xfId="0" applyFont="1" applyAlignment="1">
      <alignment vertical="top" wrapText="1"/>
    </xf>
    <xf numFmtId="186" fontId="5" fillId="0" borderId="10" xfId="0" applyNumberFormat="1" applyFont="1" applyBorder="1" applyAlignment="1">
      <alignment horizontal="right" vertical="top"/>
    </xf>
    <xf numFmtId="185" fontId="5" fillId="0" borderId="0" xfId="0" applyNumberFormat="1" applyFont="1" applyAlignment="1">
      <alignment horizontal="right" vertical="top"/>
    </xf>
    <xf numFmtId="0" fontId="4" fillId="0" borderId="0" xfId="161" applyFont="1"/>
    <xf numFmtId="49" fontId="3" fillId="0" borderId="0" xfId="158" applyNumberFormat="1" applyFont="1" applyAlignment="1">
      <alignment horizontal="left" vertical="top"/>
    </xf>
    <xf numFmtId="0" fontId="3" fillId="0" borderId="0" xfId="158" applyFont="1" applyAlignment="1">
      <alignment horizontal="left" vertical="top" wrapText="1"/>
    </xf>
    <xf numFmtId="0" fontId="6" fillId="0" borderId="0" xfId="158" applyFont="1" applyAlignment="1">
      <alignment horizontal="right" vertical="top"/>
    </xf>
    <xf numFmtId="49" fontId="6" fillId="0" borderId="0" xfId="158" applyNumberFormat="1" applyFont="1" applyAlignment="1">
      <alignment horizontal="center" vertical="top"/>
    </xf>
    <xf numFmtId="0" fontId="6" fillId="0" borderId="0" xfId="154" applyFont="1" applyAlignment="1">
      <alignment horizontal="right"/>
    </xf>
    <xf numFmtId="49" fontId="11" fillId="0" borderId="0" xfId="0" applyNumberFormat="1" applyFont="1" applyAlignment="1">
      <alignment horizontal="center"/>
    </xf>
    <xf numFmtId="186" fontId="4" fillId="0" borderId="0" xfId="0" applyNumberFormat="1" applyFont="1" applyAlignment="1">
      <alignment horizontal="right"/>
    </xf>
    <xf numFmtId="186" fontId="4" fillId="0" borderId="0" xfId="0" applyNumberFormat="1" applyFont="1" applyAlignment="1">
      <alignment horizontal="center"/>
    </xf>
    <xf numFmtId="186" fontId="11" fillId="0" borderId="0" xfId="0" applyNumberFormat="1" applyFont="1" applyAlignment="1">
      <alignment horizontal="right" wrapText="1"/>
    </xf>
    <xf numFmtId="0" fontId="6" fillId="0" borderId="0" xfId="158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49" fontId="12" fillId="0" borderId="1" xfId="0" applyNumberFormat="1" applyFont="1" applyBorder="1"/>
    <xf numFmtId="0" fontId="12" fillId="0" borderId="1" xfId="0" applyFont="1" applyBorder="1" applyAlignment="1">
      <alignment horizontal="right"/>
    </xf>
    <xf numFmtId="0" fontId="12" fillId="0" borderId="0" xfId="0" applyFont="1" applyAlignment="1">
      <alignment horizontal="center" wrapText="1"/>
    </xf>
    <xf numFmtId="49" fontId="12" fillId="0" borderId="0" xfId="0" applyNumberFormat="1" applyFont="1"/>
    <xf numFmtId="0" fontId="12" fillId="0" borderId="0" xfId="0" applyFont="1" applyAlignment="1">
      <alignment vertical="top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/>
    </xf>
    <xf numFmtId="49" fontId="7" fillId="0" borderId="0" xfId="134" applyNumberFormat="1" applyFont="1" applyAlignment="1">
      <alignment horizontal="left" wrapText="1"/>
    </xf>
    <xf numFmtId="0" fontId="7" fillId="0" borderId="0" xfId="134" applyFont="1" applyAlignment="1">
      <alignment horizontal="left" wrapText="1"/>
    </xf>
    <xf numFmtId="49" fontId="8" fillId="0" borderId="0" xfId="0" applyNumberFormat="1" applyFont="1" applyAlignment="1">
      <alignment horizontal="center" vertical="top"/>
    </xf>
    <xf numFmtId="49" fontId="9" fillId="0" borderId="0" xfId="0" applyNumberFormat="1" applyFont="1" applyAlignment="1">
      <alignment horizontal="center"/>
    </xf>
    <xf numFmtId="0" fontId="8" fillId="0" borderId="2" xfId="233" applyFont="1" applyBorder="1" applyAlignment="1">
      <alignment horizontal="center" vertical="top"/>
    </xf>
    <xf numFmtId="49" fontId="2" fillId="0" borderId="0" xfId="233" applyNumberFormat="1" applyFont="1"/>
    <xf numFmtId="0" fontId="2" fillId="0" borderId="1" xfId="233" applyFont="1" applyBorder="1" applyAlignment="1">
      <alignment horizontal="center"/>
    </xf>
    <xf numFmtId="0" fontId="2" fillId="0" borderId="0" xfId="233" applyFont="1"/>
    <xf numFmtId="0" fontId="2" fillId="0" borderId="0" xfId="233" applyFont="1" applyAlignment="1">
      <alignment wrapText="1"/>
    </xf>
    <xf numFmtId="0" fontId="2" fillId="0" borderId="1" xfId="233" applyFont="1" applyBorder="1" applyAlignment="1">
      <alignment horizontal="center" wrapText="1"/>
    </xf>
    <xf numFmtId="0" fontId="8" fillId="0" borderId="2" xfId="233" applyFont="1" applyBorder="1" applyAlignment="1">
      <alignment horizontal="center"/>
    </xf>
    <xf numFmtId="0" fontId="8" fillId="0" borderId="0" xfId="233" applyFont="1"/>
    <xf numFmtId="0" fontId="8" fillId="0" borderId="0" xfId="233" applyFont="1" applyAlignment="1">
      <alignment horizontal="center"/>
    </xf>
    <xf numFmtId="49" fontId="5" fillId="0" borderId="0" xfId="233" applyNumberFormat="1" applyFont="1" applyAlignment="1">
      <alignment horizontal="left"/>
    </xf>
    <xf numFmtId="0" fontId="2" fillId="0" borderId="1" xfId="233" applyFont="1" applyBorder="1"/>
    <xf numFmtId="0" fontId="2" fillId="0" borderId="0" xfId="233" applyFont="1" applyAlignment="1">
      <alignment horizontal="center"/>
    </xf>
    <xf numFmtId="49" fontId="13" fillId="0" borderId="0" xfId="155" applyNumberFormat="1" applyFont="1" applyAlignment="1">
      <alignment horizontal="left"/>
    </xf>
    <xf numFmtId="0" fontId="14" fillId="0" borderId="0" xfId="155" applyFont="1"/>
    <xf numFmtId="2" fontId="14" fillId="0" borderId="1" xfId="155" applyNumberFormat="1" applyFont="1" applyBorder="1"/>
    <xf numFmtId="49" fontId="14" fillId="0" borderId="1" xfId="155" applyNumberFormat="1" applyFont="1" applyBorder="1" applyAlignment="1">
      <alignment horizontal="right"/>
    </xf>
    <xf numFmtId="0" fontId="14" fillId="0" borderId="0" xfId="155" applyFont="1" applyAlignment="1">
      <alignment horizontal="left"/>
    </xf>
    <xf numFmtId="2" fontId="14" fillId="0" borderId="0" xfId="155" applyNumberFormat="1" applyFont="1"/>
    <xf numFmtId="49" fontId="14" fillId="0" borderId="0" xfId="155" applyNumberFormat="1" applyFont="1" applyAlignment="1">
      <alignment horizontal="right"/>
    </xf>
    <xf numFmtId="49" fontId="14" fillId="0" borderId="3" xfId="155" applyNumberFormat="1" applyFont="1" applyBorder="1" applyAlignment="1">
      <alignment horizontal="right"/>
    </xf>
    <xf numFmtId="0" fontId="15" fillId="0" borderId="0" xfId="155"/>
    <xf numFmtId="0" fontId="14" fillId="0" borderId="0" xfId="155" applyFont="1" applyAlignment="1">
      <alignment horizontal="left" vertical="top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right" vertical="top" wrapText="1"/>
    </xf>
    <xf numFmtId="2" fontId="2" fillId="0" borderId="0" xfId="0" applyNumberFormat="1" applyFont="1" applyAlignment="1">
      <alignment horizontal="center" vertical="top" wrapText="1"/>
    </xf>
    <xf numFmtId="1" fontId="2" fillId="0" borderId="0" xfId="0" applyNumberFormat="1" applyFont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left" vertical="top" wrapText="1"/>
    </xf>
    <xf numFmtId="49" fontId="16" fillId="0" borderId="1" xfId="0" applyNumberFormat="1" applyFont="1" applyBorder="1"/>
    <xf numFmtId="0" fontId="16" fillId="0" borderId="1" xfId="0" applyFont="1" applyBorder="1" applyAlignment="1">
      <alignment horizontal="right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/>
    </xf>
    <xf numFmtId="185" fontId="2" fillId="0" borderId="0" xfId="233" applyNumberFormat="1" applyFont="1" applyAlignment="1">
      <alignment horizontal="right" vertical="top"/>
    </xf>
    <xf numFmtId="0" fontId="14" fillId="0" borderId="0" xfId="155" applyFont="1" applyAlignment="1">
      <alignment vertical="center" wrapText="1"/>
    </xf>
    <xf numFmtId="2" fontId="14" fillId="0" borderId="3" xfId="155" applyNumberFormat="1" applyFont="1" applyBorder="1" applyAlignment="1">
      <alignment horizontal="right"/>
    </xf>
    <xf numFmtId="0" fontId="14" fillId="0" borderId="3" xfId="155" applyFont="1" applyBorder="1" applyAlignment="1">
      <alignment horizontal="center"/>
    </xf>
    <xf numFmtId="0" fontId="14" fillId="0" borderId="0" xfId="155" applyFont="1" applyAlignment="1">
      <alignment horizontal="center"/>
    </xf>
    <xf numFmtId="177" fontId="5" fillId="0" borderId="2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right" vertical="top" wrapText="1"/>
    </xf>
    <xf numFmtId="2" fontId="2" fillId="0" borderId="0" xfId="0" applyNumberFormat="1" applyFont="1" applyAlignment="1">
      <alignment horizontal="right" vertical="top" wrapText="1"/>
    </xf>
    <xf numFmtId="186" fontId="2" fillId="0" borderId="10" xfId="0" applyNumberFormat="1" applyFont="1" applyBorder="1" applyAlignment="1">
      <alignment horizontal="right" vertical="top" wrapText="1"/>
    </xf>
    <xf numFmtId="0" fontId="2" fillId="0" borderId="10" xfId="0" applyFont="1" applyBorder="1" applyAlignment="1">
      <alignment horizontal="right" vertical="top" wrapText="1"/>
    </xf>
    <xf numFmtId="187" fontId="2" fillId="0" borderId="0" xfId="0" applyNumberFormat="1" applyFont="1" applyAlignment="1">
      <alignment horizontal="center" vertical="top" wrapText="1"/>
    </xf>
    <xf numFmtId="0" fontId="2" fillId="0" borderId="9" xfId="0" applyFont="1" applyBorder="1" applyAlignment="1">
      <alignment horizontal="right" vertical="top" wrapText="1"/>
    </xf>
    <xf numFmtId="187" fontId="5" fillId="0" borderId="2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49" fontId="2" fillId="0" borderId="7" xfId="0" applyNumberFormat="1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right" vertical="top" wrapText="1"/>
    </xf>
    <xf numFmtId="189" fontId="5" fillId="0" borderId="2" xfId="0" applyNumberFormat="1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188" fontId="5" fillId="0" borderId="2" xfId="0" applyNumberFormat="1" applyFont="1" applyBorder="1" applyAlignment="1">
      <alignment horizontal="center" vertical="top" wrapText="1"/>
    </xf>
    <xf numFmtId="177" fontId="2" fillId="0" borderId="0" xfId="0" applyNumberFormat="1" applyFont="1" applyAlignment="1">
      <alignment horizontal="center" vertical="top" wrapText="1"/>
    </xf>
    <xf numFmtId="49" fontId="2" fillId="0" borderId="7" xfId="0" applyNumberFormat="1" applyFont="1" applyBorder="1" applyAlignment="1">
      <alignment horizontal="right" vertical="top" wrapText="1"/>
    </xf>
    <xf numFmtId="49" fontId="5" fillId="0" borderId="0" xfId="0" applyNumberFormat="1" applyFont="1" applyAlignment="1">
      <alignment horizontal="center" vertical="top" wrapText="1"/>
    </xf>
    <xf numFmtId="49" fontId="2" fillId="0" borderId="6" xfId="0" applyNumberFormat="1" applyFont="1" applyBorder="1"/>
    <xf numFmtId="49" fontId="2" fillId="0" borderId="7" xfId="0" applyNumberFormat="1" applyFont="1" applyBorder="1"/>
    <xf numFmtId="188" fontId="2" fillId="0" borderId="0" xfId="0" applyNumberFormat="1" applyFont="1" applyAlignment="1">
      <alignment horizontal="center" vertical="top" wrapText="1"/>
    </xf>
    <xf numFmtId="189" fontId="2" fillId="0" borderId="0" xfId="0" applyNumberFormat="1" applyFont="1" applyAlignment="1">
      <alignment horizontal="center" vertical="top" wrapText="1"/>
    </xf>
    <xf numFmtId="0" fontId="5" fillId="0" borderId="2" xfId="0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2" fillId="0" borderId="10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2" fontId="2" fillId="0" borderId="0" xfId="0" applyNumberFormat="1" applyFont="1" applyAlignment="1">
      <alignment horizontal="right" vertical="top"/>
    </xf>
    <xf numFmtId="49" fontId="13" fillId="0" borderId="6" xfId="155" applyNumberFormat="1" applyFont="1" applyBorder="1" applyAlignment="1">
      <alignment horizontal="center" vertical="top" wrapText="1"/>
    </xf>
    <xf numFmtId="0" fontId="13" fillId="0" borderId="2" xfId="155" applyFont="1" applyBorder="1" applyAlignment="1">
      <alignment horizontal="left" vertical="top" wrapText="1"/>
    </xf>
    <xf numFmtId="0" fontId="13" fillId="0" borderId="2" xfId="155" applyFont="1" applyBorder="1" applyAlignment="1">
      <alignment horizontal="center" vertical="top" wrapText="1"/>
    </xf>
    <xf numFmtId="49" fontId="13" fillId="0" borderId="7" xfId="155" applyNumberFormat="1" applyFont="1" applyBorder="1" applyAlignment="1">
      <alignment horizontal="center" vertical="top" wrapText="1"/>
    </xf>
    <xf numFmtId="0" fontId="13" fillId="0" borderId="0" xfId="155" applyFont="1" applyAlignment="1">
      <alignment horizontal="left" vertical="top" wrapText="1"/>
    </xf>
    <xf numFmtId="0" fontId="14" fillId="0" borderId="0" xfId="155" applyFont="1" applyAlignment="1">
      <alignment horizontal="left" vertical="top" wrapText="1"/>
    </xf>
    <xf numFmtId="49" fontId="14" fillId="0" borderId="7" xfId="155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right" vertical="top"/>
    </xf>
    <xf numFmtId="186" fontId="5" fillId="0" borderId="9" xfId="0" applyNumberFormat="1" applyFont="1" applyBorder="1" applyAlignment="1">
      <alignment horizontal="right" vertical="top" wrapText="1"/>
    </xf>
    <xf numFmtId="1" fontId="13" fillId="0" borderId="2" xfId="155" applyNumberFormat="1" applyFont="1" applyBorder="1" applyAlignment="1">
      <alignment horizontal="center" vertical="top" wrapText="1"/>
    </xf>
    <xf numFmtId="186" fontId="13" fillId="0" borderId="2" xfId="155" applyNumberFormat="1" applyFont="1" applyBorder="1" applyAlignment="1">
      <alignment horizontal="right" vertical="top" wrapText="1"/>
    </xf>
    <xf numFmtId="2" fontId="13" fillId="0" borderId="2" xfId="155" applyNumberFormat="1" applyFont="1" applyBorder="1" applyAlignment="1">
      <alignment horizontal="center" vertical="top" wrapText="1"/>
    </xf>
    <xf numFmtId="186" fontId="13" fillId="0" borderId="9" xfId="155" applyNumberFormat="1" applyFont="1" applyBorder="1" applyAlignment="1">
      <alignment horizontal="right" vertical="top" wrapText="1"/>
    </xf>
    <xf numFmtId="0" fontId="14" fillId="0" borderId="10" xfId="155" applyFont="1" applyBorder="1" applyAlignment="1">
      <alignment horizontal="left" vertical="top" wrapText="1"/>
    </xf>
    <xf numFmtId="0" fontId="13" fillId="0" borderId="2" xfId="155" applyFont="1" applyBorder="1" applyAlignment="1">
      <alignment horizontal="right" vertical="top" wrapText="1"/>
    </xf>
    <xf numFmtId="0" fontId="14" fillId="0" borderId="2" xfId="155" applyFont="1" applyBorder="1" applyAlignment="1">
      <alignment horizontal="center" vertical="top" wrapText="1"/>
    </xf>
    <xf numFmtId="0" fontId="13" fillId="0" borderId="9" xfId="155" applyFont="1" applyBorder="1" applyAlignment="1">
      <alignment horizontal="right" vertical="top" wrapText="1"/>
    </xf>
    <xf numFmtId="2" fontId="13" fillId="0" borderId="2" xfId="155" applyNumberFormat="1" applyFont="1" applyBorder="1" applyAlignment="1">
      <alignment horizontal="right" vertical="top" wrapText="1"/>
    </xf>
    <xf numFmtId="2" fontId="13" fillId="0" borderId="9" xfId="155" applyNumberFormat="1" applyFont="1" applyBorder="1" applyAlignment="1">
      <alignment horizontal="right" vertical="top" wrapText="1"/>
    </xf>
    <xf numFmtId="2" fontId="5" fillId="0" borderId="9" xfId="0" applyNumberFormat="1" applyFont="1" applyBorder="1" applyAlignment="1">
      <alignment horizontal="right" vertical="top" wrapText="1"/>
    </xf>
    <xf numFmtId="49" fontId="14" fillId="0" borderId="6" xfId="155" applyNumberFormat="1" applyFont="1" applyBorder="1"/>
    <xf numFmtId="49" fontId="14" fillId="0" borderId="7" xfId="155" applyNumberFormat="1" applyFont="1" applyBorder="1"/>
    <xf numFmtId="0" fontId="14" fillId="0" borderId="0" xfId="155" applyFont="1" applyAlignment="1">
      <alignment horizontal="right" vertical="top" wrapText="1"/>
    </xf>
    <xf numFmtId="0" fontId="13" fillId="0" borderId="0" xfId="155" applyFont="1" applyAlignment="1">
      <alignment horizontal="right" vertical="top" wrapText="1"/>
    </xf>
    <xf numFmtId="0" fontId="13" fillId="0" borderId="2" xfId="155" applyFont="1" applyBorder="1" applyAlignment="1">
      <alignment horizontal="right" vertical="top"/>
    </xf>
    <xf numFmtId="0" fontId="13" fillId="0" borderId="2" xfId="155" applyFont="1" applyBorder="1" applyAlignment="1">
      <alignment horizontal="center" vertical="top"/>
    </xf>
    <xf numFmtId="0" fontId="13" fillId="0" borderId="9" xfId="155" applyFont="1" applyBorder="1" applyAlignment="1">
      <alignment horizontal="right" vertical="top"/>
    </xf>
    <xf numFmtId="186" fontId="14" fillId="0" borderId="0" xfId="155" applyNumberFormat="1" applyFont="1" applyAlignment="1">
      <alignment horizontal="right" vertical="top"/>
    </xf>
    <xf numFmtId="0" fontId="14" fillId="0" borderId="0" xfId="155" applyFont="1" applyAlignment="1">
      <alignment horizontal="center" vertical="top"/>
    </xf>
    <xf numFmtId="186" fontId="5" fillId="0" borderId="10" xfId="155" applyNumberFormat="1" applyFont="1" applyBorder="1" applyAlignment="1">
      <alignment horizontal="right" vertical="top"/>
    </xf>
    <xf numFmtId="0" fontId="14" fillId="0" borderId="0" xfId="155" applyFont="1" applyAlignment="1">
      <alignment horizontal="right" vertical="top"/>
    </xf>
    <xf numFmtId="0" fontId="14" fillId="0" borderId="10" xfId="155" applyFont="1" applyBorder="1" applyAlignment="1">
      <alignment horizontal="right" vertical="top"/>
    </xf>
    <xf numFmtId="186" fontId="13" fillId="0" borderId="0" xfId="155" applyNumberFormat="1" applyFont="1" applyAlignment="1">
      <alignment horizontal="right" vertical="top"/>
    </xf>
    <xf numFmtId="0" fontId="13" fillId="0" borderId="0" xfId="155" applyFont="1" applyAlignment="1">
      <alignment horizontal="center" vertical="top"/>
    </xf>
    <xf numFmtId="186" fontId="14" fillId="0" borderId="10" xfId="155" applyNumberFormat="1" applyFont="1" applyBorder="1" applyAlignment="1">
      <alignment horizontal="right" vertical="top"/>
    </xf>
    <xf numFmtId="49" fontId="2" fillId="0" borderId="2" xfId="0" applyNumberFormat="1" applyFont="1" applyBorder="1"/>
    <xf numFmtId="49" fontId="2" fillId="0" borderId="0" xfId="0" applyNumberFormat="1" applyFont="1"/>
    <xf numFmtId="0" fontId="2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2" fontId="14" fillId="0" borderId="0" xfId="155" applyNumberFormat="1" applyFont="1" applyAlignment="1">
      <alignment horizontal="right" vertical="top"/>
    </xf>
    <xf numFmtId="2" fontId="14" fillId="0" borderId="0" xfId="155" applyNumberFormat="1" applyFont="1" applyAlignment="1">
      <alignment horizontal="center" vertical="top"/>
    </xf>
    <xf numFmtId="2" fontId="14" fillId="0" borderId="10" xfId="155" applyNumberFormat="1" applyFont="1" applyBorder="1" applyAlignment="1">
      <alignment horizontal="right" vertical="top"/>
    </xf>
    <xf numFmtId="186" fontId="13" fillId="0" borderId="10" xfId="155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14" fillId="0" borderId="0" xfId="0" applyFont="1"/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49" fontId="17" fillId="0" borderId="0" xfId="158" applyNumberFormat="1" applyFont="1" applyAlignment="1">
      <alignment horizontal="left" vertical="top"/>
    </xf>
    <xf numFmtId="0" fontId="17" fillId="0" borderId="0" xfId="158" applyFont="1" applyAlignment="1">
      <alignment horizontal="left" vertical="top" wrapText="1"/>
    </xf>
    <xf numFmtId="0" fontId="17" fillId="0" borderId="0" xfId="158" applyFont="1" applyAlignment="1">
      <alignment horizontal="center" vertical="top" wrapText="1"/>
    </xf>
    <xf numFmtId="0" fontId="18" fillId="0" borderId="0" xfId="158" applyFont="1" applyAlignment="1">
      <alignment horizontal="center" vertical="top" wrapText="1"/>
    </xf>
    <xf numFmtId="0" fontId="14" fillId="0" borderId="0" xfId="0" applyFont="1" applyAlignment="1">
      <alignment wrapText="1"/>
    </xf>
    <xf numFmtId="49" fontId="14" fillId="0" borderId="0" xfId="0" applyNumberFormat="1" applyFont="1"/>
    <xf numFmtId="0" fontId="14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49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49" fontId="14" fillId="0" borderId="0" xfId="0" applyNumberFormat="1" applyFont="1" applyAlignment="1">
      <alignment horizontal="left"/>
    </xf>
    <xf numFmtId="0" fontId="14" fillId="0" borderId="1" xfId="0" applyFont="1" applyBorder="1"/>
    <xf numFmtId="0" fontId="14" fillId="0" borderId="1" xfId="0" applyFont="1" applyBorder="1" applyAlignment="1">
      <alignment vertical="top"/>
    </xf>
    <xf numFmtId="0" fontId="19" fillId="0" borderId="2" xfId="0" applyFont="1" applyBorder="1" applyAlignment="1">
      <alignment horizontal="center" vertical="top"/>
    </xf>
    <xf numFmtId="49" fontId="19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4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49" fontId="20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49" fontId="13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2" fontId="14" fillId="0" borderId="1" xfId="0" applyNumberFormat="1" applyFont="1" applyBorder="1"/>
    <xf numFmtId="49" fontId="14" fillId="0" borderId="1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2" fontId="14" fillId="0" borderId="0" xfId="0" applyNumberFormat="1" applyFont="1"/>
    <xf numFmtId="49" fontId="14" fillId="0" borderId="0" xfId="0" applyNumberFormat="1" applyFont="1" applyAlignment="1">
      <alignment horizontal="right"/>
    </xf>
    <xf numFmtId="49" fontId="14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left" vertical="top"/>
    </xf>
    <xf numFmtId="49" fontId="14" fillId="0" borderId="0" xfId="0" applyNumberFormat="1" applyFont="1" applyAlignment="1">
      <alignment vertical="center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49" fontId="14" fillId="0" borderId="7" xfId="0" applyNumberFormat="1" applyFont="1" applyBorder="1" applyAlignment="1">
      <alignment horizontal="center" vertical="center" wrapText="1"/>
    </xf>
    <xf numFmtId="1" fontId="14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vertical="top" wrapText="1"/>
    </xf>
    <xf numFmtId="2" fontId="14" fillId="0" borderId="0" xfId="0" applyNumberFormat="1" applyFont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top" wrapText="1"/>
    </xf>
    <xf numFmtId="1" fontId="14" fillId="0" borderId="0" xfId="0" applyNumberFormat="1" applyFont="1" applyAlignment="1">
      <alignment horizontal="center" vertical="top" wrapText="1"/>
    </xf>
    <xf numFmtId="49" fontId="13" fillId="0" borderId="7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49" fontId="23" fillId="0" borderId="0" xfId="158" applyNumberFormat="1" applyFont="1" applyAlignment="1">
      <alignment horizontal="center" vertical="top"/>
    </xf>
    <xf numFmtId="49" fontId="23" fillId="0" borderId="0" xfId="158" applyNumberFormat="1" applyFont="1" applyAlignment="1">
      <alignment horizontal="left" vertical="top"/>
    </xf>
    <xf numFmtId="0" fontId="23" fillId="0" borderId="0" xfId="158" applyFont="1" applyAlignment="1">
      <alignment horizontal="left" vertical="top" wrapText="1"/>
    </xf>
    <xf numFmtId="0" fontId="23" fillId="0" borderId="0" xfId="158" applyFont="1" applyAlignment="1">
      <alignment horizontal="center" vertical="top" wrapText="1"/>
    </xf>
    <xf numFmtId="0" fontId="24" fillId="0" borderId="0" xfId="158" applyFont="1" applyAlignment="1">
      <alignment horizontal="center" vertical="top" wrapText="1"/>
    </xf>
    <xf numFmtId="49" fontId="5" fillId="0" borderId="0" xfId="0" applyNumberFormat="1" applyFont="1" applyAlignment="1">
      <alignment horizontal="center"/>
    </xf>
    <xf numFmtId="185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center" wrapText="1"/>
    </xf>
    <xf numFmtId="2" fontId="14" fillId="0" borderId="3" xfId="0" applyNumberFormat="1" applyFont="1" applyBorder="1" applyAlignment="1">
      <alignment horizontal="right"/>
    </xf>
    <xf numFmtId="0" fontId="14" fillId="0" borderId="3" xfId="0" applyFont="1" applyBorder="1" applyAlignment="1">
      <alignment horizontal="center"/>
    </xf>
    <xf numFmtId="0" fontId="21" fillId="0" borderId="8" xfId="0" applyFont="1" applyBorder="1" applyAlignment="1">
      <alignment horizontal="left" vertical="center" wrapText="1"/>
    </xf>
    <xf numFmtId="177" fontId="13" fillId="0" borderId="2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right" vertical="top" wrapText="1"/>
    </xf>
    <xf numFmtId="0" fontId="13" fillId="0" borderId="9" xfId="0" applyFont="1" applyBorder="1" applyAlignment="1">
      <alignment horizontal="right" vertical="top" wrapText="1"/>
    </xf>
    <xf numFmtId="2" fontId="14" fillId="0" borderId="0" xfId="0" applyNumberFormat="1" applyFont="1" applyAlignment="1">
      <alignment horizontal="right" vertical="top" wrapText="1"/>
    </xf>
    <xf numFmtId="186" fontId="14" fillId="0" borderId="10" xfId="0" applyNumberFormat="1" applyFont="1" applyBorder="1" applyAlignment="1">
      <alignment horizontal="right" vertical="top" wrapText="1"/>
    </xf>
    <xf numFmtId="186" fontId="14" fillId="0" borderId="0" xfId="0" applyNumberFormat="1" applyFont="1" applyAlignment="1">
      <alignment horizontal="right" vertical="top" wrapText="1"/>
    </xf>
    <xf numFmtId="0" fontId="14" fillId="0" borderId="10" xfId="0" applyFont="1" applyBorder="1" applyAlignment="1">
      <alignment horizontal="right" vertical="top" wrapText="1"/>
    </xf>
    <xf numFmtId="187" fontId="14" fillId="0" borderId="0" xfId="0" applyNumberFormat="1" applyFont="1" applyAlignment="1">
      <alignment horizontal="center" vertical="top" wrapText="1"/>
    </xf>
    <xf numFmtId="186" fontId="14" fillId="0" borderId="2" xfId="0" applyNumberFormat="1" applyFont="1" applyBorder="1" applyAlignment="1">
      <alignment horizontal="right" vertical="top" wrapText="1"/>
    </xf>
    <xf numFmtId="0" fontId="14" fillId="0" borderId="9" xfId="0" applyFont="1" applyBorder="1" applyAlignment="1">
      <alignment horizontal="right" vertical="top" wrapText="1"/>
    </xf>
    <xf numFmtId="186" fontId="13" fillId="0" borderId="2" xfId="0" applyNumberFormat="1" applyFont="1" applyBorder="1" applyAlignment="1">
      <alignment horizontal="right" vertical="top" wrapText="1"/>
    </xf>
    <xf numFmtId="187" fontId="13" fillId="0" borderId="2" xfId="0" applyNumberFormat="1" applyFont="1" applyBorder="1" applyAlignment="1">
      <alignment horizontal="center" vertical="top" wrapText="1"/>
    </xf>
    <xf numFmtId="0" fontId="14" fillId="0" borderId="10" xfId="0" applyFont="1" applyBorder="1" applyAlignment="1">
      <alignment horizontal="left" vertical="top" wrapText="1"/>
    </xf>
    <xf numFmtId="1" fontId="13" fillId="0" borderId="2" xfId="0" applyNumberFormat="1" applyFont="1" applyBorder="1" applyAlignment="1">
      <alignment horizontal="center" vertical="top" wrapText="1"/>
    </xf>
    <xf numFmtId="2" fontId="14" fillId="0" borderId="10" xfId="0" applyNumberFormat="1" applyFont="1" applyBorder="1" applyAlignment="1">
      <alignment horizontal="right" vertical="top" wrapText="1"/>
    </xf>
    <xf numFmtId="2" fontId="14" fillId="0" borderId="2" xfId="0" applyNumberFormat="1" applyFont="1" applyBorder="1" applyAlignment="1">
      <alignment horizontal="right" vertical="top" wrapText="1"/>
    </xf>
    <xf numFmtId="0" fontId="13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177" fontId="14" fillId="0" borderId="0" xfId="0" applyNumberFormat="1" applyFont="1" applyAlignment="1">
      <alignment horizontal="center" vertical="top" wrapText="1"/>
    </xf>
    <xf numFmtId="2" fontId="13" fillId="0" borderId="2" xfId="0" applyNumberFormat="1" applyFont="1" applyBorder="1" applyAlignment="1">
      <alignment horizontal="right" vertical="top" wrapText="1"/>
    </xf>
    <xf numFmtId="0" fontId="13" fillId="0" borderId="8" xfId="0" applyFont="1" applyBorder="1" applyAlignment="1">
      <alignment horizontal="left" vertical="center" wrapText="1"/>
    </xf>
    <xf numFmtId="189" fontId="13" fillId="0" borderId="2" xfId="0" applyNumberFormat="1" applyFont="1" applyBorder="1" applyAlignment="1">
      <alignment horizontal="center" vertical="top" wrapText="1"/>
    </xf>
    <xf numFmtId="2" fontId="13" fillId="0" borderId="2" xfId="0" applyNumberFormat="1" applyFont="1" applyBorder="1" applyAlignment="1">
      <alignment horizontal="center" vertical="top" wrapText="1"/>
    </xf>
    <xf numFmtId="188" fontId="13" fillId="0" borderId="2" xfId="0" applyNumberFormat="1" applyFont="1" applyBorder="1" applyAlignment="1">
      <alignment horizontal="center" vertical="top" wrapText="1"/>
    </xf>
    <xf numFmtId="188" fontId="14" fillId="0" borderId="0" xfId="0" applyNumberFormat="1" applyFont="1" applyAlignment="1">
      <alignment horizontal="center" vertical="top" wrapText="1"/>
    </xf>
    <xf numFmtId="189" fontId="14" fillId="0" borderId="0" xfId="0" applyNumberFormat="1" applyFont="1" applyAlignment="1">
      <alignment horizontal="center" vertical="top" wrapText="1"/>
    </xf>
    <xf numFmtId="49" fontId="13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49" fontId="14" fillId="0" borderId="6" xfId="0" applyNumberFormat="1" applyFont="1" applyBorder="1"/>
    <xf numFmtId="49" fontId="14" fillId="0" borderId="7" xfId="0" applyNumberFormat="1" applyFont="1" applyBorder="1"/>
    <xf numFmtId="0" fontId="13" fillId="0" borderId="0" xfId="0" applyFont="1" applyAlignment="1">
      <alignment horizontal="right" vertical="top" wrapText="1"/>
    </xf>
    <xf numFmtId="49" fontId="14" fillId="0" borderId="7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right" vertical="top"/>
    </xf>
    <xf numFmtId="0" fontId="13" fillId="0" borderId="2" xfId="0" applyFont="1" applyBorder="1" applyAlignment="1">
      <alignment horizontal="center" vertical="top"/>
    </xf>
    <xf numFmtId="0" fontId="13" fillId="0" borderId="9" xfId="0" applyFont="1" applyBorder="1" applyAlignment="1">
      <alignment horizontal="right" vertical="top"/>
    </xf>
    <xf numFmtId="186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right" vertical="top"/>
    </xf>
    <xf numFmtId="2" fontId="14" fillId="0" borderId="0" xfId="0" applyNumberFormat="1" applyFont="1" applyAlignment="1">
      <alignment horizontal="right" vertical="top"/>
    </xf>
    <xf numFmtId="186" fontId="13" fillId="0" borderId="0" xfId="0" applyNumberFormat="1" applyFont="1" applyAlignment="1">
      <alignment horizontal="right" vertical="top"/>
    </xf>
    <xf numFmtId="2" fontId="13" fillId="0" borderId="9" xfId="0" applyNumberFormat="1" applyFont="1" applyBorder="1" applyAlignment="1">
      <alignment horizontal="right" vertical="top" wrapText="1"/>
    </xf>
    <xf numFmtId="186" fontId="13" fillId="0" borderId="9" xfId="0" applyNumberFormat="1" applyFont="1" applyBorder="1" applyAlignment="1">
      <alignment horizontal="right" vertical="top" wrapText="1"/>
    </xf>
    <xf numFmtId="186" fontId="14" fillId="0" borderId="10" xfId="0" applyNumberFormat="1" applyFont="1" applyBorder="1" applyAlignment="1">
      <alignment horizontal="right" vertical="top"/>
    </xf>
    <xf numFmtId="0" fontId="14" fillId="0" borderId="10" xfId="0" applyFont="1" applyBorder="1" applyAlignment="1">
      <alignment horizontal="right" vertical="top"/>
    </xf>
    <xf numFmtId="49" fontId="14" fillId="0" borderId="2" xfId="0" applyNumberFormat="1" applyFont="1" applyBorder="1"/>
    <xf numFmtId="0" fontId="14" fillId="0" borderId="2" xfId="0" applyFont="1" applyBorder="1"/>
    <xf numFmtId="0" fontId="14" fillId="0" borderId="1" xfId="0" applyFont="1" applyBorder="1" applyAlignment="1">
      <alignment horizontal="left" vertical="top"/>
    </xf>
    <xf numFmtId="0" fontId="19" fillId="0" borderId="2" xfId="0" applyFont="1" applyBorder="1" applyAlignment="1">
      <alignment horizontal="center" vertical="center"/>
    </xf>
    <xf numFmtId="2" fontId="14" fillId="0" borderId="0" xfId="0" applyNumberFormat="1" applyFont="1" applyAlignment="1">
      <alignment horizontal="center" vertical="top"/>
    </xf>
    <xf numFmtId="2" fontId="14" fillId="0" borderId="10" xfId="0" applyNumberFormat="1" applyFont="1" applyBorder="1" applyAlignment="1">
      <alignment horizontal="right" vertical="top"/>
    </xf>
    <xf numFmtId="186" fontId="13" fillId="0" borderId="10" xfId="0" applyNumberFormat="1" applyFont="1" applyBorder="1" applyAlignment="1">
      <alignment horizontal="right" vertical="top"/>
    </xf>
    <xf numFmtId="2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right" vertical="top"/>
    </xf>
    <xf numFmtId="49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25" fillId="0" borderId="0" xfId="134" applyNumberFormat="1" applyFont="1" applyAlignment="1">
      <alignment horizontal="center" wrapText="1"/>
    </xf>
    <xf numFmtId="0" fontId="25" fillId="0" borderId="0" xfId="134" applyFont="1" applyAlignment="1">
      <alignment horizontal="center" wrapText="1"/>
    </xf>
    <xf numFmtId="0" fontId="26" fillId="0" borderId="0" xfId="103" applyFont="1"/>
    <xf numFmtId="0" fontId="18" fillId="0" borderId="0" xfId="154" applyFont="1"/>
    <xf numFmtId="0" fontId="26" fillId="0" borderId="0" xfId="134" applyFont="1"/>
    <xf numFmtId="0" fontId="27" fillId="0" borderId="0" xfId="134" applyFont="1"/>
    <xf numFmtId="0" fontId="27" fillId="0" borderId="0" xfId="134" applyFont="1" applyAlignment="1">
      <alignment horizontal="center" wrapText="1"/>
    </xf>
    <xf numFmtId="0" fontId="28" fillId="0" borderId="0" xfId="134" applyFont="1"/>
    <xf numFmtId="0" fontId="29" fillId="0" borderId="0" xfId="134" applyFont="1"/>
    <xf numFmtId="0" fontId="30" fillId="0" borderId="0" xfId="134" applyFont="1"/>
    <xf numFmtId="0" fontId="18" fillId="0" borderId="0" xfId="134" applyFont="1" applyAlignment="1">
      <alignment horizontal="center" vertical="top"/>
    </xf>
    <xf numFmtId="49" fontId="18" fillId="0" borderId="0" xfId="134" applyNumberFormat="1" applyFont="1" applyAlignment="1">
      <alignment horizontal="left" vertical="top"/>
    </xf>
    <xf numFmtId="0" fontId="18" fillId="0" borderId="0" xfId="134" applyFont="1" applyAlignment="1">
      <alignment horizontal="left" vertical="top"/>
    </xf>
    <xf numFmtId="0" fontId="18" fillId="0" borderId="0" xfId="134" applyFont="1" applyAlignment="1">
      <alignment horizontal="right" vertical="top"/>
    </xf>
    <xf numFmtId="0" fontId="31" fillId="0" borderId="0" xfId="134"/>
    <xf numFmtId="0" fontId="24" fillId="2" borderId="0" xfId="209" applyFont="1" applyFill="1"/>
    <xf numFmtId="0" fontId="18" fillId="0" borderId="0" xfId="158" applyFont="1" applyAlignment="1">
      <alignment horizontal="right"/>
    </xf>
    <xf numFmtId="0" fontId="18" fillId="0" borderId="0" xfId="158" applyFont="1" applyAlignment="1">
      <alignment horizontal="right" vertical="top"/>
    </xf>
    <xf numFmtId="0" fontId="24" fillId="0" borderId="0" xfId="158" applyFont="1" applyAlignment="1">
      <alignment horizontal="right" vertical="top"/>
    </xf>
    <xf numFmtId="0" fontId="32" fillId="0" borderId="0" xfId="134" applyFont="1" applyAlignment="1">
      <alignment horizontal="left" indent="1"/>
    </xf>
    <xf numFmtId="0" fontId="33" fillId="0" borderId="0" xfId="134" applyFont="1" applyAlignment="1">
      <alignment horizontal="right"/>
    </xf>
    <xf numFmtId="0" fontId="33" fillId="0" borderId="0" xfId="134" applyFont="1"/>
    <xf numFmtId="0" fontId="26" fillId="0" borderId="0" xfId="134" applyFont="1" applyAlignment="1">
      <alignment vertical="top"/>
    </xf>
    <xf numFmtId="0" fontId="34" fillId="0" borderId="0" xfId="134" applyFont="1" applyAlignment="1">
      <alignment vertical="top"/>
    </xf>
    <xf numFmtId="0" fontId="24" fillId="0" borderId="0" xfId="134" applyFont="1" applyAlignment="1">
      <alignment horizontal="center"/>
    </xf>
    <xf numFmtId="0" fontId="35" fillId="0" borderId="0" xfId="134" applyFont="1" applyAlignment="1">
      <alignment horizontal="center" vertical="center"/>
    </xf>
    <xf numFmtId="49" fontId="36" fillId="0" borderId="0" xfId="134" applyNumberFormat="1" applyFont="1" applyAlignment="1">
      <alignment horizontal="left" vertical="top"/>
    </xf>
    <xf numFmtId="0" fontId="36" fillId="0" borderId="0" xfId="134" applyFont="1" applyAlignment="1">
      <alignment horizontal="left" wrapText="1"/>
    </xf>
    <xf numFmtId="186" fontId="27" fillId="0" borderId="0" xfId="134" applyNumberFormat="1" applyFont="1" applyAlignment="1">
      <alignment horizontal="right" wrapText="1"/>
    </xf>
    <xf numFmtId="0" fontId="27" fillId="0" borderId="0" xfId="134" applyFont="1" applyAlignment="1">
      <alignment horizontal="left"/>
    </xf>
    <xf numFmtId="49" fontId="27" fillId="0" borderId="0" xfId="134" applyNumberFormat="1" applyFont="1" applyAlignment="1">
      <alignment horizontal="center" vertical="top" wrapText="1"/>
    </xf>
    <xf numFmtId="0" fontId="27" fillId="0" borderId="0" xfId="134" applyFont="1" applyAlignment="1">
      <alignment horizontal="left" wrapText="1"/>
    </xf>
    <xf numFmtId="0" fontId="27" fillId="0" borderId="0" xfId="0" applyFont="1" applyAlignment="1">
      <alignment horizontal="center" wrapText="1"/>
    </xf>
    <xf numFmtId="49" fontId="27" fillId="0" borderId="0" xfId="134" applyNumberFormat="1" applyFont="1" applyAlignment="1">
      <alignment horizontal="left" vertical="top"/>
    </xf>
    <xf numFmtId="0" fontId="27" fillId="0" borderId="0" xfId="134" applyFont="1" applyAlignment="1">
      <alignment horizontal="center"/>
    </xf>
    <xf numFmtId="0" fontId="27" fillId="0" borderId="0" xfId="0" applyFont="1" applyAlignment="1">
      <alignment horizontal="center"/>
    </xf>
    <xf numFmtId="0" fontId="36" fillId="0" borderId="0" xfId="134" applyFont="1" applyAlignment="1">
      <alignment horizontal="left"/>
    </xf>
    <xf numFmtId="2" fontId="27" fillId="0" borderId="0" xfId="134" applyNumberFormat="1" applyFont="1" applyAlignment="1">
      <alignment horizontal="center"/>
    </xf>
    <xf numFmtId="49" fontId="26" fillId="0" borderId="0" xfId="134" applyNumberFormat="1" applyFont="1" applyAlignment="1">
      <alignment horizontal="left" vertical="top"/>
    </xf>
    <xf numFmtId="0" fontId="26" fillId="0" borderId="0" xfId="134" applyFont="1" applyAlignment="1">
      <alignment horizontal="left"/>
    </xf>
    <xf numFmtId="0" fontId="27" fillId="0" borderId="4" xfId="134" applyFont="1" applyBorder="1" applyAlignment="1">
      <alignment horizontal="center" vertical="center" wrapText="1"/>
    </xf>
    <xf numFmtId="49" fontId="27" fillId="0" borderId="4" xfId="134" applyNumberFormat="1" applyFont="1" applyBorder="1" applyAlignment="1">
      <alignment horizontal="center" vertical="center" wrapText="1"/>
    </xf>
    <xf numFmtId="0" fontId="27" fillId="0" borderId="5" xfId="134" applyFont="1" applyBorder="1" applyAlignment="1">
      <alignment horizontal="center" vertical="center" wrapText="1"/>
    </xf>
    <xf numFmtId="0" fontId="27" fillId="0" borderId="3" xfId="134" applyFont="1" applyBorder="1" applyAlignment="1">
      <alignment horizontal="center" vertical="center" wrapText="1"/>
    </xf>
    <xf numFmtId="0" fontId="27" fillId="0" borderId="8" xfId="134" applyFont="1" applyBorder="1" applyAlignment="1">
      <alignment horizontal="center" vertical="center" wrapText="1"/>
    </xf>
    <xf numFmtId="0" fontId="27" fillId="0" borderId="4" xfId="134" applyFont="1" applyBorder="1" applyAlignment="1">
      <alignment horizontal="center" vertical="center"/>
    </xf>
    <xf numFmtId="49" fontId="27" fillId="0" borderId="4" xfId="134" applyNumberFormat="1" applyFont="1" applyBorder="1" applyAlignment="1">
      <alignment horizontal="center" vertical="center"/>
    </xf>
    <xf numFmtId="49" fontId="27" fillId="0" borderId="5" xfId="134" applyNumberFormat="1" applyFont="1" applyBorder="1" applyAlignment="1">
      <alignment horizontal="center" vertical="center"/>
    </xf>
    <xf numFmtId="0" fontId="25" fillId="0" borderId="5" xfId="134" applyFont="1" applyBorder="1" applyAlignment="1">
      <alignment vertical="top"/>
    </xf>
    <xf numFmtId="0" fontId="25" fillId="0" borderId="3" xfId="134" applyFont="1" applyBorder="1" applyAlignment="1">
      <alignment vertical="top"/>
    </xf>
    <xf numFmtId="0" fontId="27" fillId="2" borderId="4" xfId="134" applyFont="1" applyFill="1" applyBorder="1" applyAlignment="1">
      <alignment horizontal="center" vertical="top" wrapText="1"/>
    </xf>
    <xf numFmtId="49" fontId="27" fillId="2" borderId="4" xfId="134" applyNumberFormat="1" applyFont="1" applyFill="1" applyBorder="1" applyAlignment="1">
      <alignment horizontal="center" vertical="top" wrapText="1"/>
    </xf>
    <xf numFmtId="49" fontId="27" fillId="2" borderId="11" xfId="134" applyNumberFormat="1" applyFont="1" applyFill="1" applyBorder="1" applyAlignment="1">
      <alignment horizontal="left" vertical="top" wrapText="1"/>
    </xf>
    <xf numFmtId="186" fontId="27" fillId="2" borderId="11" xfId="134" applyNumberFormat="1" applyFont="1" applyFill="1" applyBorder="1" applyAlignment="1">
      <alignment horizontal="right" vertical="top" wrapText="1"/>
    </xf>
    <xf numFmtId="186" fontId="27" fillId="2" borderId="5" xfId="134" applyNumberFormat="1" applyFont="1" applyFill="1" applyBorder="1" applyAlignment="1">
      <alignment horizontal="right" vertical="top" wrapText="1"/>
    </xf>
    <xf numFmtId="0" fontId="27" fillId="0" borderId="4" xfId="134" applyFont="1" applyBorder="1" applyAlignment="1">
      <alignment horizontal="center" vertical="top" wrapText="1"/>
    </xf>
    <xf numFmtId="49" fontId="27" fillId="0" borderId="4" xfId="134" applyNumberFormat="1" applyFont="1" applyBorder="1" applyAlignment="1">
      <alignment horizontal="center" vertical="top" wrapText="1"/>
    </xf>
    <xf numFmtId="49" fontId="27" fillId="0" borderId="11" xfId="134" applyNumberFormat="1" applyFont="1" applyBorder="1" applyAlignment="1">
      <alignment horizontal="left" vertical="top" wrapText="1"/>
    </xf>
    <xf numFmtId="186" fontId="27" fillId="0" borderId="11" xfId="134" applyNumberFormat="1" applyFont="1" applyBorder="1" applyAlignment="1">
      <alignment horizontal="right" vertical="top" wrapText="1"/>
    </xf>
    <xf numFmtId="186" fontId="27" fillId="0" borderId="5" xfId="134" applyNumberFormat="1" applyFont="1" applyBorder="1" applyAlignment="1">
      <alignment horizontal="right" vertical="top" wrapText="1"/>
    </xf>
    <xf numFmtId="0" fontId="25" fillId="0" borderId="11" xfId="134" applyFont="1" applyBorder="1" applyAlignment="1">
      <alignment horizontal="center" vertical="center"/>
    </xf>
    <xf numFmtId="49" fontId="25" fillId="0" borderId="11" xfId="134" applyNumberFormat="1" applyFont="1" applyBorder="1" applyAlignment="1">
      <alignment horizontal="center" vertical="center"/>
    </xf>
    <xf numFmtId="0" fontId="25" fillId="0" borderId="11" xfId="134" applyFont="1" applyBorder="1" applyAlignment="1">
      <alignment horizontal="left" vertical="top" wrapText="1"/>
    </xf>
    <xf numFmtId="186" fontId="25" fillId="0" borderId="11" xfId="134" applyNumberFormat="1" applyFont="1" applyBorder="1" applyAlignment="1">
      <alignment horizontal="right" vertical="top" wrapText="1"/>
    </xf>
    <xf numFmtId="186" fontId="25" fillId="0" borderId="5" xfId="134" applyNumberFormat="1" applyFont="1" applyBorder="1" applyAlignment="1">
      <alignment horizontal="right" vertical="top" wrapText="1"/>
    </xf>
    <xf numFmtId="0" fontId="28" fillId="0" borderId="3" xfId="134" applyFont="1" applyBorder="1" applyAlignment="1">
      <alignment vertical="top"/>
    </xf>
    <xf numFmtId="186" fontId="28" fillId="0" borderId="3" xfId="134" applyNumberFormat="1" applyFont="1" applyBorder="1" applyAlignment="1">
      <alignment vertical="top"/>
    </xf>
    <xf numFmtId="49" fontId="27" fillId="2" borderId="4" xfId="134" applyNumberFormat="1" applyFont="1" applyFill="1" applyBorder="1" applyAlignment="1">
      <alignment horizontal="left" vertical="top" wrapText="1"/>
    </xf>
    <xf numFmtId="186" fontId="27" fillId="2" borderId="12" xfId="134" applyNumberFormat="1" applyFont="1" applyFill="1" applyBorder="1" applyAlignment="1">
      <alignment horizontal="right" vertical="top" wrapText="1"/>
    </xf>
    <xf numFmtId="49" fontId="27" fillId="0" borderId="4" xfId="134" applyNumberFormat="1" applyFont="1" applyBorder="1" applyAlignment="1">
      <alignment horizontal="left" vertical="top" wrapText="1"/>
    </xf>
    <xf numFmtId="186" fontId="27" fillId="0" borderId="12" xfId="134" applyNumberFormat="1" applyFont="1" applyBorder="1" applyAlignment="1">
      <alignment horizontal="right" vertical="top" wrapText="1"/>
    </xf>
    <xf numFmtId="0" fontId="25" fillId="0" borderId="4" xfId="134" applyFont="1" applyBorder="1" applyAlignment="1">
      <alignment horizontal="center" vertical="top" wrapText="1"/>
    </xf>
    <xf numFmtId="49" fontId="25" fillId="0" borderId="4" xfId="134" applyNumberFormat="1" applyFont="1" applyBorder="1" applyAlignment="1">
      <alignment horizontal="center" vertical="top" wrapText="1"/>
    </xf>
    <xf numFmtId="0" fontId="25" fillId="0" borderId="4" xfId="134" applyFont="1" applyBorder="1" applyAlignment="1">
      <alignment horizontal="left" vertical="top" wrapText="1"/>
    </xf>
    <xf numFmtId="186" fontId="25" fillId="0" borderId="4" xfId="134" applyNumberFormat="1" applyFont="1" applyBorder="1" applyAlignment="1">
      <alignment horizontal="right" vertical="top" wrapText="1"/>
    </xf>
    <xf numFmtId="0" fontId="27" fillId="0" borderId="4" xfId="134" applyFont="1" applyBorder="1" applyAlignment="1">
      <alignment horizontal="center" vertical="top"/>
    </xf>
    <xf numFmtId="0" fontId="27" fillId="0" borderId="4" xfId="134" applyFont="1" applyBorder="1" applyAlignment="1">
      <alignment horizontal="left" vertical="top"/>
    </xf>
    <xf numFmtId="186" fontId="25" fillId="0" borderId="4" xfId="134" applyNumberFormat="1" applyFont="1" applyBorder="1" applyAlignment="1">
      <alignment horizontal="right" vertical="top"/>
    </xf>
    <xf numFmtId="186" fontId="27" fillId="0" borderId="4" xfId="134" applyNumberFormat="1" applyFont="1" applyBorder="1" applyAlignment="1">
      <alignment horizontal="right" vertical="top"/>
    </xf>
    <xf numFmtId="0" fontId="25" fillId="0" borderId="6" xfId="134" applyFont="1" applyBorder="1" applyAlignment="1">
      <alignment vertical="top"/>
    </xf>
    <xf numFmtId="49" fontId="27" fillId="0" borderId="12" xfId="134" applyNumberFormat="1" applyFont="1" applyBorder="1" applyAlignment="1">
      <alignment horizontal="center" vertical="top" wrapText="1"/>
    </xf>
    <xf numFmtId="0" fontId="27" fillId="0" borderId="13" xfId="134" applyFont="1" applyBorder="1" applyAlignment="1">
      <alignment horizontal="left" vertical="top" wrapText="1"/>
    </xf>
    <xf numFmtId="0" fontId="28" fillId="0" borderId="4" xfId="134" applyFont="1" applyBorder="1" applyAlignment="1">
      <alignment vertical="top"/>
    </xf>
    <xf numFmtId="2" fontId="28" fillId="0" borderId="2" xfId="134" applyNumberFormat="1" applyFont="1" applyBorder="1" applyAlignment="1">
      <alignment vertical="top"/>
    </xf>
    <xf numFmtId="0" fontId="25" fillId="0" borderId="11" xfId="134" applyFont="1" applyBorder="1" applyAlignment="1">
      <alignment horizontal="center" vertical="top"/>
    </xf>
    <xf numFmtId="49" fontId="25" fillId="0" borderId="11" xfId="134" applyNumberFormat="1" applyFont="1" applyBorder="1" applyAlignment="1">
      <alignment horizontal="left" vertical="top"/>
    </xf>
    <xf numFmtId="186" fontId="25" fillId="0" borderId="6" xfId="134" applyNumberFormat="1" applyFont="1" applyBorder="1" applyAlignment="1">
      <alignment horizontal="right" vertical="top" wrapText="1"/>
    </xf>
    <xf numFmtId="0" fontId="27" fillId="0" borderId="12" xfId="134" applyFont="1" applyBorder="1" applyAlignment="1">
      <alignment horizontal="center" vertical="top" wrapText="1"/>
    </xf>
    <xf numFmtId="49" fontId="27" fillId="0" borderId="12" xfId="134" applyNumberFormat="1" applyFont="1" applyBorder="1" applyAlignment="1">
      <alignment horizontal="left" vertical="top" wrapText="1"/>
    </xf>
    <xf numFmtId="0" fontId="27" fillId="0" borderId="12" xfId="134" applyFont="1" applyBorder="1" applyAlignment="1">
      <alignment horizontal="left" vertical="top" wrapText="1"/>
    </xf>
    <xf numFmtId="186" fontId="27" fillId="0" borderId="12" xfId="134" applyNumberFormat="1" applyFont="1" applyBorder="1" applyAlignment="1">
      <alignment horizontal="right" vertical="top"/>
    </xf>
    <xf numFmtId="0" fontId="25" fillId="0" borderId="4" xfId="134" applyFont="1" applyBorder="1" applyAlignment="1">
      <alignment horizontal="center" vertical="top"/>
    </xf>
    <xf numFmtId="49" fontId="25" fillId="0" borderId="4" xfId="134" applyNumberFormat="1" applyFont="1" applyBorder="1" applyAlignment="1">
      <alignment horizontal="left" vertical="top"/>
    </xf>
    <xf numFmtId="0" fontId="24" fillId="0" borderId="0" xfId="158" applyFont="1" applyAlignment="1">
      <alignment horizontal="left" vertical="top"/>
    </xf>
    <xf numFmtId="0" fontId="18" fillId="0" borderId="0" xfId="158" applyFont="1"/>
    <xf numFmtId="0" fontId="17" fillId="0" borderId="0" xfId="158" applyFont="1"/>
    <xf numFmtId="0" fontId="37" fillId="0" borderId="0" xfId="18" applyFont="1" applyAlignment="1">
      <alignment horizontal="left" wrapText="1"/>
    </xf>
    <xf numFmtId="49" fontId="34" fillId="0" borderId="0" xfId="103" applyNumberFormat="1" applyFont="1"/>
    <xf numFmtId="49" fontId="34" fillId="0" borderId="0" xfId="103" applyNumberFormat="1" applyFont="1" applyAlignment="1">
      <alignment horizontal="center"/>
    </xf>
    <xf numFmtId="49" fontId="26" fillId="0" borderId="0" xfId="103" applyNumberFormat="1" applyFont="1" applyAlignment="1">
      <alignment horizontal="center"/>
    </xf>
    <xf numFmtId="0" fontId="27" fillId="0" borderId="0" xfId="134" applyFont="1" applyAlignment="1">
      <alignment horizontal="right"/>
    </xf>
    <xf numFmtId="187" fontId="27" fillId="0" borderId="0" xfId="134" applyNumberFormat="1" applyFont="1" applyAlignment="1">
      <alignment horizontal="center" wrapText="1"/>
    </xf>
    <xf numFmtId="0" fontId="26" fillId="0" borderId="0" xfId="134" applyFont="1" applyAlignment="1">
      <alignment horizontal="right"/>
    </xf>
    <xf numFmtId="186" fontId="26" fillId="0" borderId="0" xfId="134" applyNumberFormat="1" applyFont="1" applyAlignment="1">
      <alignment horizontal="right" wrapText="1"/>
    </xf>
    <xf numFmtId="0" fontId="27" fillId="0" borderId="14" xfId="134" applyFont="1" applyBorder="1" applyAlignment="1">
      <alignment horizontal="center" vertical="center" wrapText="1"/>
    </xf>
    <xf numFmtId="0" fontId="27" fillId="0" borderId="15" xfId="134" applyFont="1" applyBorder="1" applyAlignment="1">
      <alignment horizontal="center" vertical="center" wrapText="1"/>
    </xf>
    <xf numFmtId="0" fontId="27" fillId="0" borderId="16" xfId="134" applyFont="1" applyBorder="1" applyAlignment="1">
      <alignment horizontal="center" vertical="center" wrapText="1"/>
    </xf>
    <xf numFmtId="0" fontId="27" fillId="0" borderId="17" xfId="134" applyFont="1" applyBorder="1" applyAlignment="1">
      <alignment horizontal="center" vertical="center" wrapText="1"/>
    </xf>
    <xf numFmtId="0" fontId="27" fillId="0" borderId="18" xfId="134" applyFont="1" applyBorder="1" applyAlignment="1">
      <alignment horizontal="center" vertical="center" wrapText="1"/>
    </xf>
    <xf numFmtId="0" fontId="27" fillId="0" borderId="19" xfId="134" applyFont="1" applyBorder="1" applyAlignment="1">
      <alignment horizontal="center" vertical="center" wrapText="1"/>
    </xf>
    <xf numFmtId="0" fontId="27" fillId="0" borderId="18" xfId="134" applyFont="1" applyBorder="1" applyAlignment="1">
      <alignment horizontal="center" vertical="center"/>
    </xf>
    <xf numFmtId="0" fontId="27" fillId="0" borderId="19" xfId="134" applyFont="1" applyBorder="1" applyAlignment="1">
      <alignment horizontal="center" vertical="center"/>
    </xf>
    <xf numFmtId="49" fontId="27" fillId="0" borderId="8" xfId="134" applyNumberFormat="1" applyFont="1" applyBorder="1" applyAlignment="1">
      <alignment horizontal="center" vertical="center"/>
    </xf>
    <xf numFmtId="0" fontId="25" fillId="0" borderId="20" xfId="134" applyFont="1" applyBorder="1" applyAlignment="1">
      <alignment vertical="top"/>
    </xf>
    <xf numFmtId="0" fontId="25" fillId="0" borderId="21" xfId="134" applyFont="1" applyBorder="1" applyAlignment="1">
      <alignment vertical="top"/>
    </xf>
    <xf numFmtId="186" fontId="27" fillId="2" borderId="20" xfId="134" applyNumberFormat="1" applyFont="1" applyFill="1" applyBorder="1" applyAlignment="1">
      <alignment horizontal="right" vertical="top"/>
    </xf>
    <xf numFmtId="186" fontId="27" fillId="2" borderId="4" xfId="134" applyNumberFormat="1" applyFont="1" applyFill="1" applyBorder="1" applyAlignment="1">
      <alignment horizontal="right" vertical="top"/>
    </xf>
    <xf numFmtId="186" fontId="27" fillId="2" borderId="4" xfId="134" applyNumberFormat="1" applyFont="1" applyFill="1" applyBorder="1" applyAlignment="1">
      <alignment horizontal="center" vertical="top"/>
    </xf>
    <xf numFmtId="186" fontId="27" fillId="2" borderId="19" xfId="134" applyNumberFormat="1" applyFont="1" applyFill="1" applyBorder="1" applyAlignment="1">
      <alignment horizontal="right" vertical="top" wrapText="1"/>
    </xf>
    <xf numFmtId="2" fontId="27" fillId="0" borderId="8" xfId="134" applyNumberFormat="1" applyFont="1" applyBorder="1" applyAlignment="1">
      <alignment horizontal="right" vertical="top"/>
    </xf>
    <xf numFmtId="2" fontId="27" fillId="0" borderId="4" xfId="134" applyNumberFormat="1" applyFont="1" applyBorder="1" applyAlignment="1">
      <alignment horizontal="center" vertical="top"/>
    </xf>
    <xf numFmtId="186" fontId="27" fillId="0" borderId="20" xfId="134" applyNumberFormat="1" applyFont="1" applyBorder="1" applyAlignment="1">
      <alignment horizontal="right" vertical="top"/>
    </xf>
    <xf numFmtId="186" fontId="27" fillId="0" borderId="4" xfId="134" applyNumberFormat="1" applyFont="1" applyBorder="1" applyAlignment="1">
      <alignment horizontal="center" vertical="top"/>
    </xf>
    <xf numFmtId="186" fontId="27" fillId="0" borderId="19" xfId="134" applyNumberFormat="1" applyFont="1" applyBorder="1" applyAlignment="1">
      <alignment horizontal="right" vertical="top" wrapText="1"/>
    </xf>
    <xf numFmtId="2" fontId="27" fillId="0" borderId="22" xfId="134" applyNumberFormat="1" applyFont="1" applyBorder="1" applyAlignment="1">
      <alignment horizontal="center" vertical="top"/>
    </xf>
    <xf numFmtId="2" fontId="27" fillId="0" borderId="11" xfId="134" applyNumberFormat="1" applyFont="1" applyBorder="1" applyAlignment="1">
      <alignment horizontal="center" vertical="top"/>
    </xf>
    <xf numFmtId="2" fontId="27" fillId="0" borderId="10" xfId="134" applyNumberFormat="1" applyFont="1" applyBorder="1" applyAlignment="1">
      <alignment horizontal="right" vertical="top"/>
    </xf>
    <xf numFmtId="186" fontId="25" fillId="0" borderId="23" xfId="134" applyNumberFormat="1" applyFont="1" applyBorder="1" applyAlignment="1">
      <alignment horizontal="right" vertical="top" wrapText="1"/>
    </xf>
    <xf numFmtId="186" fontId="25" fillId="0" borderId="19" xfId="134" applyNumberFormat="1" applyFont="1" applyBorder="1" applyAlignment="1">
      <alignment horizontal="right" vertical="top" wrapText="1"/>
    </xf>
    <xf numFmtId="2" fontId="25" fillId="0" borderId="9" xfId="134" applyNumberFormat="1" applyFont="1" applyBorder="1" applyAlignment="1">
      <alignment horizontal="right" vertical="top" wrapText="1"/>
    </xf>
    <xf numFmtId="2" fontId="25" fillId="0" borderId="11" xfId="134" applyNumberFormat="1" applyFont="1" applyBorder="1" applyAlignment="1">
      <alignment horizontal="right" vertical="top" wrapText="1"/>
    </xf>
    <xf numFmtId="186" fontId="28" fillId="0" borderId="20" xfId="134" applyNumberFormat="1" applyFont="1" applyBorder="1" applyAlignment="1">
      <alignment vertical="top"/>
    </xf>
    <xf numFmtId="186" fontId="28" fillId="0" borderId="21" xfId="134" applyNumberFormat="1" applyFont="1" applyBorder="1" applyAlignment="1">
      <alignment vertical="top"/>
    </xf>
    <xf numFmtId="186" fontId="27" fillId="2" borderId="24" xfId="134" applyNumberFormat="1" applyFont="1" applyFill="1" applyBorder="1" applyAlignment="1">
      <alignment horizontal="right" vertical="top"/>
    </xf>
    <xf numFmtId="186" fontId="27" fillId="2" borderId="12" xfId="134" applyNumberFormat="1" applyFont="1" applyFill="1" applyBorder="1" applyAlignment="1">
      <alignment horizontal="right" vertical="top"/>
    </xf>
    <xf numFmtId="186" fontId="27" fillId="2" borderId="12" xfId="134" applyNumberFormat="1" applyFont="1" applyFill="1" applyBorder="1" applyAlignment="1">
      <alignment horizontal="center" vertical="center"/>
    </xf>
    <xf numFmtId="186" fontId="27" fillId="2" borderId="25" xfId="134" applyNumberFormat="1" applyFont="1" applyFill="1" applyBorder="1" applyAlignment="1">
      <alignment horizontal="right" vertical="top" wrapText="1"/>
    </xf>
    <xf numFmtId="2" fontId="27" fillId="0" borderId="26" xfId="134" applyNumberFormat="1" applyFont="1" applyBorder="1" applyAlignment="1">
      <alignment horizontal="right" vertical="top"/>
    </xf>
    <xf numFmtId="2" fontId="27" fillId="0" borderId="12" xfId="134" applyNumberFormat="1" applyFont="1" applyBorder="1" applyAlignment="1">
      <alignment horizontal="right" vertical="top"/>
    </xf>
    <xf numFmtId="186" fontId="27" fillId="0" borderId="24" xfId="134" applyNumberFormat="1" applyFont="1" applyBorder="1" applyAlignment="1">
      <alignment horizontal="right" vertical="top"/>
    </xf>
    <xf numFmtId="186" fontId="27" fillId="0" borderId="12" xfId="134" applyNumberFormat="1" applyFont="1" applyBorder="1" applyAlignment="1">
      <alignment horizontal="center" vertical="center"/>
    </xf>
    <xf numFmtId="186" fontId="27" fillId="0" borderId="25" xfId="134" applyNumberFormat="1" applyFont="1" applyBorder="1" applyAlignment="1">
      <alignment horizontal="right" vertical="top" wrapText="1"/>
    </xf>
    <xf numFmtId="2" fontId="27" fillId="3" borderId="26" xfId="134" applyNumberFormat="1" applyFont="1" applyFill="1" applyBorder="1" applyAlignment="1">
      <alignment horizontal="right" vertical="top"/>
    </xf>
    <xf numFmtId="2" fontId="27" fillId="3" borderId="12" xfId="134" applyNumberFormat="1" applyFont="1" applyFill="1" applyBorder="1" applyAlignment="1">
      <alignment horizontal="right" vertical="top"/>
    </xf>
    <xf numFmtId="2" fontId="25" fillId="0" borderId="8" xfId="134" applyNumberFormat="1" applyFont="1" applyBorder="1" applyAlignment="1">
      <alignment horizontal="right" vertical="top" wrapText="1"/>
    </xf>
    <xf numFmtId="2" fontId="25" fillId="0" borderId="4" xfId="134" applyNumberFormat="1" applyFont="1" applyBorder="1" applyAlignment="1">
      <alignment horizontal="right" vertical="top" wrapText="1"/>
    </xf>
    <xf numFmtId="186" fontId="27" fillId="0" borderId="18" xfId="134" applyNumberFormat="1" applyFont="1" applyBorder="1" applyAlignment="1">
      <alignment horizontal="right" vertical="top"/>
    </xf>
    <xf numFmtId="2" fontId="27" fillId="0" borderId="4" xfId="134" applyNumberFormat="1" applyFont="1" applyBorder="1" applyAlignment="1">
      <alignment horizontal="right" vertical="top"/>
    </xf>
    <xf numFmtId="0" fontId="28" fillId="0" borderId="20" xfId="134" applyFont="1" applyBorder="1" applyAlignment="1">
      <alignment vertical="top"/>
    </xf>
    <xf numFmtId="0" fontId="28" fillId="0" borderId="21" xfId="134" applyFont="1" applyBorder="1" applyAlignment="1">
      <alignment vertical="top"/>
    </xf>
    <xf numFmtId="0" fontId="28" fillId="0" borderId="2" xfId="134" applyFont="1" applyBorder="1" applyAlignment="1">
      <alignment vertical="top"/>
    </xf>
    <xf numFmtId="186" fontId="25" fillId="0" borderId="27" xfId="134" applyNumberFormat="1" applyFont="1" applyBorder="1" applyAlignment="1">
      <alignment horizontal="right" vertical="top" wrapText="1"/>
    </xf>
    <xf numFmtId="186" fontId="25" fillId="0" borderId="28" xfId="134" applyNumberFormat="1" applyFont="1" applyBorder="1" applyAlignment="1">
      <alignment horizontal="right" vertical="top"/>
    </xf>
    <xf numFmtId="186" fontId="25" fillId="0" borderId="29" xfId="134" applyNumberFormat="1" applyFont="1" applyBorder="1" applyAlignment="1">
      <alignment horizontal="right" vertical="top"/>
    </xf>
    <xf numFmtId="186" fontId="25" fillId="0" borderId="30" xfId="134" applyNumberFormat="1" applyFont="1" applyBorder="1" applyAlignment="1">
      <alignment horizontal="right" vertical="top" wrapText="1"/>
    </xf>
    <xf numFmtId="2" fontId="25" fillId="0" borderId="8" xfId="134" applyNumberFormat="1" applyFont="1" applyBorder="1" applyAlignment="1">
      <alignment horizontal="right" vertical="top"/>
    </xf>
    <xf numFmtId="2" fontId="25" fillId="0" borderId="4" xfId="134" applyNumberFormat="1" applyFont="1" applyBorder="1" applyAlignment="1">
      <alignment horizontal="right" vertical="top"/>
    </xf>
    <xf numFmtId="0" fontId="17" fillId="0" borderId="0" xfId="158" applyFont="1" applyAlignment="1">
      <alignment horizontal="right" vertical="top"/>
    </xf>
    <xf numFmtId="186" fontId="27" fillId="0" borderId="0" xfId="134" applyNumberFormat="1" applyFont="1" applyAlignment="1">
      <alignment horizontal="center" wrapText="1"/>
    </xf>
    <xf numFmtId="0" fontId="38" fillId="0" borderId="4" xfId="134" applyFont="1" applyBorder="1" applyAlignment="1">
      <alignment horizontal="center" vertical="center" wrapText="1"/>
    </xf>
    <xf numFmtId="0" fontId="25" fillId="0" borderId="8" xfId="134" applyFont="1" applyBorder="1" applyAlignment="1">
      <alignment vertical="top"/>
    </xf>
    <xf numFmtId="2" fontId="27" fillId="0" borderId="11" xfId="134" applyNumberFormat="1" applyFont="1" applyBorder="1" applyAlignment="1">
      <alignment horizontal="right" vertical="top"/>
    </xf>
    <xf numFmtId="2" fontId="27" fillId="0" borderId="11" xfId="134" applyNumberFormat="1" applyFont="1" applyBorder="1" applyAlignment="1">
      <alignment horizontal="right" vertical="top" wrapText="1"/>
    </xf>
    <xf numFmtId="0" fontId="28" fillId="0" borderId="8" xfId="134" applyFont="1" applyBorder="1" applyAlignment="1">
      <alignment vertical="top"/>
    </xf>
    <xf numFmtId="2" fontId="27" fillId="0" borderId="12" xfId="134" applyNumberFormat="1" applyFont="1" applyBorder="1" applyAlignment="1">
      <alignment horizontal="center" vertical="top"/>
    </xf>
    <xf numFmtId="2" fontId="27" fillId="3" borderId="12" xfId="134" applyNumberFormat="1" applyFont="1" applyFill="1" applyBorder="1" applyAlignment="1">
      <alignment horizontal="center" vertical="top"/>
    </xf>
    <xf numFmtId="0" fontId="28" fillId="0" borderId="9" xfId="134" applyFont="1" applyBorder="1" applyAlignment="1">
      <alignment vertical="top"/>
    </xf>
    <xf numFmtId="0" fontId="26" fillId="0" borderId="0" xfId="205" applyFont="1"/>
    <xf numFmtId="49" fontId="7" fillId="0" borderId="0" xfId="134" applyNumberFormat="1" applyFont="1" applyAlignment="1" quotePrefix="1">
      <alignment horizontal="center" wrapText="1"/>
    </xf>
    <xf numFmtId="49" fontId="25" fillId="0" borderId="0" xfId="134" applyNumberFormat="1" applyFont="1" applyAlignment="1" quotePrefix="1">
      <alignment horizontal="center" wrapText="1"/>
    </xf>
    <xf numFmtId="49" fontId="7" fillId="0" borderId="0" xfId="134" applyNumberFormat="1" applyFont="1" applyAlignment="1" quotePrefix="1">
      <alignment horizontal="left" wrapText="1"/>
    </xf>
  </cellXfs>
  <cellStyles count="260">
    <cellStyle name="Обычный" xfId="0" builtinId="0"/>
    <cellStyle name="20% — Акцент3" xfId="1" builtinId="38"/>
    <cellStyle name="Денежный 2 2" xfId="2"/>
    <cellStyle name="Денежный [0]" xfId="3" builtinId="7"/>
    <cellStyle name="Обычный 53" xfId="4"/>
    <cellStyle name="Обычный 48" xfId="5"/>
    <cellStyle name="40% — Акцент5" xfId="6" builtinId="47"/>
    <cellStyle name="Хороший" xfId="7" builtinId="26"/>
    <cellStyle name="Запятая [0]" xfId="8" builtinId="6"/>
    <cellStyle name="Денежный" xfId="9" builtinId="4"/>
    <cellStyle name="20% - Акцент4 2" xfId="10"/>
    <cellStyle name="Запятая" xfId="11" builtinId="3"/>
    <cellStyle name="60% - Акцент1 2" xfId="12"/>
    <cellStyle name="Обычный 54" xfId="13"/>
    <cellStyle name="Обычный 49" xfId="14"/>
    <cellStyle name="40% — Акцент6" xfId="15" builtinId="51"/>
    <cellStyle name="20% - Акцент5 2" xfId="16"/>
    <cellStyle name="Процент" xfId="17" builtinId="5"/>
    <cellStyle name="Обычный_расчеты к сметам" xfId="18"/>
    <cellStyle name="20% — Акцент2" xfId="19" builtinId="34"/>
    <cellStyle name="Итого" xfId="20" builtinId="25"/>
    <cellStyle name="Вывод" xfId="21" builtinId="21"/>
    <cellStyle name="Обычный 5 2" xfId="22"/>
    <cellStyle name="Гиперссылка" xfId="23" builtinId="8"/>
    <cellStyle name="Обычный 52" xfId="24"/>
    <cellStyle name="Обычный 47" xfId="25"/>
    <cellStyle name="40% — Акцент4" xfId="26" builtinId="43"/>
    <cellStyle name="Открывавшаяся гиперссылка" xfId="27" builtinId="9"/>
    <cellStyle name="Обычный 6 3 2" xfId="28"/>
    <cellStyle name="40% - Акцент1 2" xfId="29"/>
    <cellStyle name="Обычный 32 2" xfId="30"/>
    <cellStyle name="Обычный 27 2" xfId="31"/>
    <cellStyle name="Примечание" xfId="32" builtinId="10"/>
    <cellStyle name="60% - Акцент3 2" xfId="33"/>
    <cellStyle name="Предупреждающий текст" xfId="34" builtinId="11"/>
    <cellStyle name="Обычный 10" xfId="35"/>
    <cellStyle name="Заголовок" xfId="36" builtinId="15"/>
    <cellStyle name="Пояснительный текст" xfId="37" builtinId="53"/>
    <cellStyle name="Заголовок 1" xfId="38" builtinId="16"/>
    <cellStyle name="Обычный 10 2" xfId="39"/>
    <cellStyle name="Заголовок 2" xfId="40" builtinId="17"/>
    <cellStyle name="Обычный 10 3" xfId="41"/>
    <cellStyle name="Заголовок 3" xfId="42" builtinId="18"/>
    <cellStyle name="Заголовок 4" xfId="43" builtinId="19"/>
    <cellStyle name="Ввод" xfId="44" builtinId="20"/>
    <cellStyle name="Пояснение 2" xfId="45"/>
    <cellStyle name="Проверить ячейку" xfId="46" builtinId="23"/>
    <cellStyle name="Вычисление" xfId="47" builtinId="22"/>
    <cellStyle name="Связанная ячейка" xfId="48" builtinId="24"/>
    <cellStyle name="Плохой" xfId="49" builtinId="27"/>
    <cellStyle name="Акцент5" xfId="50" builtinId="45"/>
    <cellStyle name="Нейтральный" xfId="51" builtinId="28"/>
    <cellStyle name="Акцент1" xfId="52" builtinId="29"/>
    <cellStyle name="20% — Акцент1" xfId="53" builtinId="30"/>
    <cellStyle name="60% - Акцент2 2" xfId="54"/>
    <cellStyle name="20% - Акцент6 2" xfId="55"/>
    <cellStyle name="Обычный 44" xfId="56"/>
    <cellStyle name="Обычный 39" xfId="57"/>
    <cellStyle name="40% — Акцент1" xfId="58" builtinId="31"/>
    <cellStyle name="20% — Акцент5" xfId="59" builtinId="46"/>
    <cellStyle name="60% — Акцент1" xfId="60" builtinId="32"/>
    <cellStyle name="40% - Акцент2 2" xfId="61"/>
    <cellStyle name="Акцент2" xfId="62" builtinId="33"/>
    <cellStyle name="Обычный 50" xfId="63"/>
    <cellStyle name="Обычный 45" xfId="64"/>
    <cellStyle name="40% — Акцент2" xfId="65" builtinId="35"/>
    <cellStyle name="20% — Акцент6" xfId="66" builtinId="50"/>
    <cellStyle name="60% — Акцент2" xfId="67" builtinId="36"/>
    <cellStyle name="Акцент3" xfId="68" builtinId="37"/>
    <cellStyle name="Обычный 51" xfId="69"/>
    <cellStyle name="Обычный 46" xfId="70"/>
    <cellStyle name="Контрольная ячейка 2" xfId="71"/>
    <cellStyle name="40% — Акцент3" xfId="72" builtinId="39"/>
    <cellStyle name="60% — Акцент3" xfId="73" builtinId="40"/>
    <cellStyle name="Акцент4" xfId="74" builtinId="41"/>
    <cellStyle name="Денежный 2 3" xfId="75"/>
    <cellStyle name="20% - Акцент1 2" xfId="76"/>
    <cellStyle name="ПИР" xfId="77"/>
    <cellStyle name="20% — Акцент4" xfId="78" builtinId="42"/>
    <cellStyle name="40% - Акцент3 2" xfId="79"/>
    <cellStyle name="60% — Акцент4" xfId="80" builtinId="44"/>
    <cellStyle name="60% — Акцент5" xfId="81" builtinId="48"/>
    <cellStyle name="Акцент6" xfId="82" builtinId="49"/>
    <cellStyle name="Акцент3 2" xfId="83"/>
    <cellStyle name="60% — Акцент6" xfId="84" builtinId="52"/>
    <cellStyle name="20% - Акцент2 2" xfId="85"/>
    <cellStyle name="20% - Акцент3 2" xfId="86"/>
    <cellStyle name="40% - Акцент4 2" xfId="87"/>
    <cellStyle name="40% - Акцент5 2" xfId="88"/>
    <cellStyle name="Обычный 13" xfId="89"/>
    <cellStyle name="40% - Акцент6 2" xfId="90"/>
    <cellStyle name="60% - Акцент4 2" xfId="91"/>
    <cellStyle name="60% - Акцент5 2" xfId="92"/>
    <cellStyle name="60% - Акцент6 2" xfId="93"/>
    <cellStyle name="Акцент1 2" xfId="94"/>
    <cellStyle name="Акцент2 2" xfId="95"/>
    <cellStyle name="Акцент4 2" xfId="96"/>
    <cellStyle name="Акцент5 2" xfId="97"/>
    <cellStyle name="Акцент6 2" xfId="98"/>
    <cellStyle name="Ввод  2" xfId="99"/>
    <cellStyle name="Вывод 2" xfId="100"/>
    <cellStyle name="Вычисление 2" xfId="101"/>
    <cellStyle name="Денежный 2" xfId="102"/>
    <cellStyle name="Обычный 2" xfId="103"/>
    <cellStyle name="Денежный 2 2 2" xfId="104"/>
    <cellStyle name="Обычный 31" xfId="105"/>
    <cellStyle name="Обычный 26" xfId="106"/>
    <cellStyle name="Заголовок 1 2" xfId="107"/>
    <cellStyle name="Обычный 76" xfId="108"/>
    <cellStyle name="Заголовок 2 2" xfId="109"/>
    <cellStyle name="Заголовок 3 2" xfId="110"/>
    <cellStyle name="Обычный 3" xfId="111"/>
    <cellStyle name="Заголовок 4 2" xfId="112"/>
    <cellStyle name="Итог 2" xfId="113"/>
    <cellStyle name="Итоги" xfId="114"/>
    <cellStyle name="Обычный 2 3" xfId="115"/>
    <cellStyle name="ЛокСмета" xfId="116"/>
    <cellStyle name="Название 2" xfId="117"/>
    <cellStyle name="Нейтральный 2" xfId="118"/>
    <cellStyle name="Обычный 11" xfId="119"/>
    <cellStyle name="Обычный 11 2" xfId="120"/>
    <cellStyle name="Обычный 12" xfId="121"/>
    <cellStyle name="Обычный 32" xfId="122"/>
    <cellStyle name="Обычный 27" xfId="123"/>
    <cellStyle name="Обычный 12 2" xfId="124"/>
    <cellStyle name="Обычный 34 3 3 2" xfId="125"/>
    <cellStyle name="Обычный 120" xfId="126"/>
    <cellStyle name="Обычный 120 2" xfId="127"/>
    <cellStyle name="Обычный 77" xfId="128"/>
    <cellStyle name="Обычный 13 2" xfId="129"/>
    <cellStyle name="Обычный 14" xfId="130"/>
    <cellStyle name="Обычный 14 2" xfId="131"/>
    <cellStyle name="Обычный 20" xfId="132"/>
    <cellStyle name="Обычный 15" xfId="133"/>
    <cellStyle name="Обычный 4" xfId="134"/>
    <cellStyle name="Обычный 20 2" xfId="135"/>
    <cellStyle name="Обычный 15 2" xfId="136"/>
    <cellStyle name="Обычный 21" xfId="137"/>
    <cellStyle name="Обычный 16" xfId="138"/>
    <cellStyle name="Обычный 21 2" xfId="139"/>
    <cellStyle name="Обычный 16 2" xfId="140"/>
    <cellStyle name="Обычный 22" xfId="141"/>
    <cellStyle name="Обычный 17" xfId="142"/>
    <cellStyle name="Обычный 22 2" xfId="143"/>
    <cellStyle name="Обычный 17 2" xfId="144"/>
    <cellStyle name="Обычный 22 3" xfId="145"/>
    <cellStyle name="Обычный 17 3" xfId="146"/>
    <cellStyle name="Обычный 23" xfId="147"/>
    <cellStyle name="Обычный 18" xfId="148"/>
    <cellStyle name="Обычный 23 2" xfId="149"/>
    <cellStyle name="Обычный 18 2" xfId="150"/>
    <cellStyle name="Обычный 24" xfId="151"/>
    <cellStyle name="Обычный 19" xfId="152"/>
    <cellStyle name="Обычный 19 2" xfId="153"/>
    <cellStyle name="Обычный 2 17" xfId="154"/>
    <cellStyle name="Обычный 79" xfId="155"/>
    <cellStyle name="Обычный 2 2" xfId="156"/>
    <cellStyle name="Обычный 2 2 2" xfId="157"/>
    <cellStyle name="Обычный 2 2 2 2" xfId="158"/>
    <cellStyle name="Обычный 2 3 2" xfId="159"/>
    <cellStyle name="Обычный 2 3 3" xfId="160"/>
    <cellStyle name="Обычный 6 2" xfId="161"/>
    <cellStyle name="Обычный 4 2 2" xfId="162"/>
    <cellStyle name="Обычный 22 4" xfId="163"/>
    <cellStyle name="Обычный 30" xfId="164"/>
    <cellStyle name="Обычный 25" xfId="165"/>
    <cellStyle name="Обычный 27 3" xfId="166"/>
    <cellStyle name="Обычный 33" xfId="167"/>
    <cellStyle name="Обычный 28" xfId="168"/>
    <cellStyle name="Обычный 34" xfId="169"/>
    <cellStyle name="Обычный 29" xfId="170"/>
    <cellStyle name="Обычный 3 2" xfId="171"/>
    <cellStyle name="Обычный 61" xfId="172"/>
    <cellStyle name="Обычный 56" xfId="173"/>
    <cellStyle name="Обычный 3 2 2" xfId="174"/>
    <cellStyle name="Обычный 3 2 2 2" xfId="175"/>
    <cellStyle name="Обычный 3 2 2 2 2" xfId="176"/>
    <cellStyle name="Обычный 62" xfId="177"/>
    <cellStyle name="Обычный 57" xfId="178"/>
    <cellStyle name="Обычный 3 2 3" xfId="179"/>
    <cellStyle name="Обычный 63" xfId="180"/>
    <cellStyle name="Обычный 58" xfId="181"/>
    <cellStyle name="Обычный 3 2 4" xfId="182"/>
    <cellStyle name="Обычный 3 3" xfId="183"/>
    <cellStyle name="Обычный 3 3 2" xfId="184"/>
    <cellStyle name="Обычный 3 3 3" xfId="185"/>
    <cellStyle name="Обычный 3 3 3 2" xfId="186"/>
    <cellStyle name="Обычный 3 3 4" xfId="187"/>
    <cellStyle name="Обычный 3 4" xfId="188"/>
    <cellStyle name="Обычный 3 5" xfId="189"/>
    <cellStyle name="Обычный 31 2" xfId="190"/>
    <cellStyle name="Обычный 34 3" xfId="191"/>
    <cellStyle name="Титул" xfId="192"/>
    <cellStyle name="Обычный 34 3 2" xfId="193"/>
    <cellStyle name="Обычный 34 3 3" xfId="194"/>
    <cellStyle name="Обычный 40" xfId="195"/>
    <cellStyle name="Обычный 35" xfId="196"/>
    <cellStyle name="Обычный 41" xfId="197"/>
    <cellStyle name="Обычный 36" xfId="198"/>
    <cellStyle name="Обычный 42" xfId="199"/>
    <cellStyle name="Обычный 37" xfId="200"/>
    <cellStyle name="Обычный 43" xfId="201"/>
    <cellStyle name="Обычный 38" xfId="202"/>
    <cellStyle name="Обычный 44 2" xfId="203"/>
    <cellStyle name="Обычный 39 2" xfId="204"/>
    <cellStyle name="Обычный 6" xfId="205"/>
    <cellStyle name="Обычный 4 2" xfId="206"/>
    <cellStyle name="Обычный 6 3" xfId="207"/>
    <cellStyle name="Обычный 4 2 3" xfId="208"/>
    <cellStyle name="Обычный 7" xfId="209"/>
    <cellStyle name="Обычный 4 3" xfId="210"/>
    <cellStyle name="Обычный 8" xfId="211"/>
    <cellStyle name="Обычный 4 4" xfId="212"/>
    <cellStyle name="Обычный 5" xfId="213"/>
    <cellStyle name="Обычный 60" xfId="214"/>
    <cellStyle name="Обычный 55" xfId="215"/>
    <cellStyle name="Обычный 64" xfId="216"/>
    <cellStyle name="Обычный 59" xfId="217"/>
    <cellStyle name="Обычный 6 2 2" xfId="218"/>
    <cellStyle name="Обычный 6 2 2 2" xfId="219"/>
    <cellStyle name="Обычный 70" xfId="220"/>
    <cellStyle name="Обычный 65" xfId="221"/>
    <cellStyle name="Обычный 71" xfId="222"/>
    <cellStyle name="Обычный 66" xfId="223"/>
    <cellStyle name="Обычный 72" xfId="224"/>
    <cellStyle name="Обычный 67" xfId="225"/>
    <cellStyle name="Обычный 73" xfId="226"/>
    <cellStyle name="Обычный 68" xfId="227"/>
    <cellStyle name="Обычный 74" xfId="228"/>
    <cellStyle name="Обычный 69" xfId="229"/>
    <cellStyle name="Обычный 7 2" xfId="230"/>
    <cellStyle name="Обычный 7 3" xfId="231"/>
    <cellStyle name="Обычный 75" xfId="232"/>
    <cellStyle name="Обычный 78" xfId="233"/>
    <cellStyle name="Обычный 8 2" xfId="234"/>
    <cellStyle name="Обычный 9" xfId="235"/>
    <cellStyle name="Обычный 9 2" xfId="236"/>
    <cellStyle name="Плохой 2" xfId="237"/>
    <cellStyle name="Примечание 2" xfId="238"/>
    <cellStyle name="СводРасч" xfId="239"/>
    <cellStyle name="Связанная ячейка 2" xfId="240"/>
    <cellStyle name="Текст предупреждения 2" xfId="241"/>
    <cellStyle name="Финансовый 10" xfId="242"/>
    <cellStyle name="Финансовый 11" xfId="243"/>
    <cellStyle name="Финансовый 12" xfId="244"/>
    <cellStyle name="Финансовый 2" xfId="245"/>
    <cellStyle name="Финансовый 2 2" xfId="246"/>
    <cellStyle name="Финансовый 2 3" xfId="247"/>
    <cellStyle name="Финансовый 2 4" xfId="248"/>
    <cellStyle name="Финансовый 2 5" xfId="249"/>
    <cellStyle name="Финансовый 3" xfId="250"/>
    <cellStyle name="Финансовый 3 2" xfId="251"/>
    <cellStyle name="Финансовый 4" xfId="252"/>
    <cellStyle name="Финансовый 5" xfId="253"/>
    <cellStyle name="Финансовый 6" xfId="254"/>
    <cellStyle name="Финансовый 7" xfId="255"/>
    <cellStyle name="Финансовый 8" xfId="256"/>
    <cellStyle name="Финансовый 9" xfId="257"/>
    <cellStyle name="Хвост" xfId="258"/>
    <cellStyle name="Хороший 2" xfId="259"/>
  </cellStyles>
  <tableStyles count="0" defaultTableStyle="TableStyleMedium2" defaultPivotStyle="PivotStyleLight16"/>
  <colors>
    <mruColors>
      <color rgb="0000CCFF"/>
      <color rgb="00FF00FF"/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K49"/>
  <sheetViews>
    <sheetView tabSelected="1" view="pageBreakPreview" zoomScaleNormal="100" topLeftCell="A8" workbookViewId="0">
      <selection activeCell="M47" sqref="M47"/>
    </sheetView>
  </sheetViews>
  <sheetFormatPr defaultColWidth="9.14285714285714" defaultRowHeight="12.75"/>
  <cols>
    <col min="1" max="1" width="5" style="394" customWidth="1"/>
    <col min="2" max="2" width="10.4285714285714" style="395" customWidth="1"/>
    <col min="3" max="3" width="23.7142857142857" style="396" customWidth="1"/>
    <col min="4" max="4" width="8.85714285714286" style="396" customWidth="1"/>
    <col min="5" max="5" width="9.14285714285714" style="396" customWidth="1"/>
    <col min="6" max="6" width="9.71428571428571" style="396" customWidth="1"/>
    <col min="7" max="7" width="8.42857142857143" style="396" customWidth="1"/>
    <col min="8" max="8" width="10.4285714285714" style="396" customWidth="1"/>
    <col min="9" max="9" width="9.85714285714286" style="397" customWidth="1"/>
    <col min="10" max="10" width="9.28571428571429" style="397" customWidth="1"/>
    <col min="11" max="11" width="9.42857142857143" style="397" customWidth="1"/>
    <col min="12" max="12" width="15.4285714285714" style="397" customWidth="1"/>
    <col min="13" max="13" width="10.5714285714286" style="396" customWidth="1"/>
    <col min="14" max="14" width="10.1428571428571" style="397" hidden="1" customWidth="1"/>
    <col min="15" max="15" width="8.85714285714286" style="397" hidden="1" customWidth="1"/>
    <col min="16" max="16" width="9.28571428571429" style="397" hidden="1" customWidth="1"/>
    <col min="17" max="17" width="9.42857142857143" style="397" hidden="1" customWidth="1"/>
    <col min="18" max="18" width="10.1428571428571" style="397" hidden="1" customWidth="1"/>
    <col min="19" max="16384" width="9.14285714285714" style="398"/>
  </cols>
  <sheetData>
    <row r="1" s="386" customFormat="1" customHeight="1" spans="1:13">
      <c r="A1" s="399"/>
      <c r="B1" s="400" t="s">
        <v>0</v>
      </c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</row>
    <row r="2" s="387" customFormat="1" ht="18.75" spans="1:18">
      <c r="A2" s="263"/>
      <c r="B2" s="264"/>
      <c r="C2" s="265"/>
      <c r="D2" s="266"/>
      <c r="E2" s="401"/>
      <c r="F2" s="401"/>
      <c r="G2" s="401"/>
      <c r="H2" s="402"/>
      <c r="I2" s="477"/>
      <c r="J2" s="130" t="s">
        <v>1</v>
      </c>
      <c r="K2" s="130"/>
      <c r="L2" s="130"/>
      <c r="M2" s="130"/>
      <c r="N2" s="478"/>
      <c r="O2" s="478"/>
      <c r="Q2" s="479"/>
      <c r="R2" s="541"/>
    </row>
    <row r="3" s="387" customFormat="1" ht="18.75" spans="1:18">
      <c r="A3" s="263"/>
      <c r="B3" s="264"/>
      <c r="C3" s="265"/>
      <c r="D3" s="266"/>
      <c r="E3" s="401"/>
      <c r="F3" s="401"/>
      <c r="G3" s="401"/>
      <c r="H3" s="402"/>
      <c r="I3" s="477"/>
      <c r="J3" s="319" t="s">
        <v>2</v>
      </c>
      <c r="K3" s="320"/>
      <c r="L3" s="321"/>
      <c r="M3" s="322"/>
      <c r="N3" s="401"/>
      <c r="O3" s="478"/>
      <c r="Q3" s="479"/>
      <c r="R3" s="541"/>
    </row>
    <row r="4" s="387" customFormat="1" ht="18.75" spans="1:18">
      <c r="A4" s="263"/>
      <c r="B4" s="264"/>
      <c r="C4" s="265"/>
      <c r="D4" s="266"/>
      <c r="E4" s="401"/>
      <c r="F4" s="401"/>
      <c r="G4" s="401"/>
      <c r="H4" s="402"/>
      <c r="I4" s="477"/>
      <c r="J4" s="319" t="s">
        <v>3</v>
      </c>
      <c r="K4" s="320"/>
      <c r="L4" s="321"/>
      <c r="M4" s="322"/>
      <c r="N4" s="401"/>
      <c r="P4" s="479"/>
      <c r="Q4" s="479"/>
      <c r="R4" s="479"/>
    </row>
    <row r="5" s="387" customFormat="1" ht="18.75" spans="1:18">
      <c r="A5" s="263"/>
      <c r="B5" s="264"/>
      <c r="C5" s="265"/>
      <c r="D5" s="266"/>
      <c r="E5" s="401"/>
      <c r="F5" s="401"/>
      <c r="G5" s="401"/>
      <c r="H5" s="402"/>
      <c r="I5" s="477"/>
      <c r="J5" s="319" t="s">
        <v>4</v>
      </c>
      <c r="K5" s="320"/>
      <c r="L5" s="321"/>
      <c r="M5" s="322"/>
      <c r="N5" s="401"/>
      <c r="O5" s="478"/>
      <c r="Q5" s="479"/>
      <c r="R5" s="541"/>
    </row>
    <row r="6" s="387" customFormat="1" ht="18.75" spans="1:18">
      <c r="A6" s="263"/>
      <c r="B6" s="264"/>
      <c r="C6" s="265"/>
      <c r="D6" s="266"/>
      <c r="E6" s="401"/>
      <c r="F6" s="401"/>
      <c r="G6" s="401"/>
      <c r="H6" s="319" t="s">
        <v>5</v>
      </c>
      <c r="I6" s="320"/>
      <c r="J6" s="321"/>
      <c r="K6" s="322"/>
      <c r="L6" s="402"/>
      <c r="M6" s="322"/>
      <c r="N6" s="401"/>
      <c r="O6" s="478"/>
      <c r="Q6" s="479"/>
      <c r="R6" s="541"/>
    </row>
    <row r="7" s="388" customFormat="1" ht="15.75" customHeight="1" spans="1:18">
      <c r="A7" s="403"/>
      <c r="B7" s="404"/>
      <c r="C7" s="405"/>
      <c r="D7" s="406"/>
      <c r="E7" s="406"/>
      <c r="F7" s="406"/>
      <c r="G7" s="406"/>
      <c r="H7" s="407"/>
      <c r="I7" s="480"/>
      <c r="J7" s="480"/>
      <c r="K7" s="481"/>
      <c r="L7" s="482"/>
      <c r="M7" s="482"/>
      <c r="N7" s="483"/>
      <c r="O7" s="483"/>
      <c r="P7" s="483"/>
      <c r="Q7" s="483"/>
      <c r="R7" s="483"/>
    </row>
    <row r="8" ht="18" customHeight="1" spans="1:18">
      <c r="A8" s="408" t="s">
        <v>6</v>
      </c>
      <c r="B8" s="408"/>
      <c r="C8" s="408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8"/>
      <c r="P8" s="408"/>
      <c r="Q8" s="408"/>
      <c r="R8" s="408"/>
    </row>
    <row r="9" ht="35.25" customHeight="1" spans="1:18">
      <c r="A9" s="552" t="s">
        <v>7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>
      <c r="A10" s="409" t="s">
        <v>8</v>
      </c>
      <c r="B10" s="409"/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  <c r="R10" s="409"/>
    </row>
    <row r="11" s="389" customFormat="1" ht="11.25" spans="1:18">
      <c r="A11" s="410"/>
      <c r="B11" s="411" t="s">
        <v>9</v>
      </c>
      <c r="C11" s="411"/>
      <c r="D11" s="411"/>
      <c r="E11" s="411"/>
      <c r="F11" s="411"/>
      <c r="G11" s="412"/>
      <c r="H11" s="413"/>
      <c r="I11" s="413"/>
      <c r="K11" s="484"/>
      <c r="L11" s="412"/>
      <c r="M11" s="413"/>
      <c r="N11" s="413"/>
      <c r="P11" s="484"/>
      <c r="Q11" s="412"/>
      <c r="R11" s="413"/>
    </row>
    <row r="12" s="390" customFormat="1" ht="11.25" spans="1:17">
      <c r="A12" s="414"/>
      <c r="D12" s="390" t="s">
        <v>10</v>
      </c>
      <c r="Q12" s="542"/>
    </row>
    <row r="13" s="390" customFormat="1" ht="11.25" spans="1:17">
      <c r="A13" s="414"/>
      <c r="B13" s="415" t="s">
        <v>11</v>
      </c>
      <c r="D13" s="390">
        <v>22.98</v>
      </c>
      <c r="E13" s="416"/>
      <c r="Q13" s="542"/>
    </row>
    <row r="14" s="390" customFormat="1" ht="11.25" spans="1:17">
      <c r="A14" s="414"/>
      <c r="B14" s="415" t="s">
        <v>12</v>
      </c>
      <c r="D14" s="390">
        <v>7.03</v>
      </c>
      <c r="E14" s="416"/>
      <c r="Q14" s="542"/>
    </row>
    <row r="15" s="389" customFormat="1" ht="11.25" spans="1:18">
      <c r="A15" s="417"/>
      <c r="B15" s="413" t="s">
        <v>13</v>
      </c>
      <c r="C15" s="413"/>
      <c r="D15" s="418">
        <v>8.61</v>
      </c>
      <c r="E15" s="419"/>
      <c r="I15" s="485"/>
      <c r="J15" s="418"/>
      <c r="K15" s="418"/>
      <c r="L15" s="421"/>
      <c r="M15" s="413"/>
      <c r="N15" s="413"/>
      <c r="P15" s="484"/>
      <c r="Q15" s="412"/>
      <c r="R15" s="413"/>
    </row>
    <row r="16" s="389" customFormat="1" ht="11.25" spans="1:18">
      <c r="A16" s="417"/>
      <c r="B16" s="413" t="s">
        <v>14</v>
      </c>
      <c r="C16" s="413"/>
      <c r="D16" s="418">
        <v>5.29</v>
      </c>
      <c r="I16" s="485"/>
      <c r="J16" s="418"/>
      <c r="K16" s="418"/>
      <c r="L16" s="421"/>
      <c r="M16" s="413"/>
      <c r="N16" s="413"/>
      <c r="P16" s="484"/>
      <c r="Q16" s="412"/>
      <c r="R16" s="413"/>
    </row>
    <row r="17" s="389" customFormat="1" ht="11.25" spans="1:18">
      <c r="A17" s="417"/>
      <c r="B17" s="413" t="s">
        <v>15</v>
      </c>
      <c r="C17" s="413"/>
      <c r="D17" s="418">
        <v>4.89</v>
      </c>
      <c r="I17" s="485"/>
      <c r="J17" s="418"/>
      <c r="K17" s="418"/>
      <c r="L17" s="421"/>
      <c r="M17" s="413"/>
      <c r="N17" s="413"/>
      <c r="P17" s="484"/>
      <c r="Q17" s="412"/>
      <c r="R17" s="413"/>
    </row>
    <row r="18" s="389" customFormat="1" ht="11.25" spans="1:18">
      <c r="A18" s="417"/>
      <c r="B18" s="413" t="s">
        <v>16</v>
      </c>
      <c r="C18" s="420"/>
      <c r="D18" s="418">
        <v>4.83</v>
      </c>
      <c r="I18" s="485"/>
      <c r="J18" s="418"/>
      <c r="K18" s="418"/>
      <c r="L18" s="421"/>
      <c r="M18" s="413"/>
      <c r="N18" s="413"/>
      <c r="P18" s="484"/>
      <c r="Q18" s="412"/>
      <c r="R18" s="413"/>
    </row>
    <row r="19" s="389" customFormat="1" ht="11.25" spans="1:18">
      <c r="A19" s="417"/>
      <c r="B19" s="413" t="s">
        <v>17</v>
      </c>
      <c r="C19" s="420"/>
      <c r="D19" s="421">
        <v>15.1</v>
      </c>
      <c r="I19" s="485"/>
      <c r="J19" s="418"/>
      <c r="K19" s="418"/>
      <c r="L19" s="421"/>
      <c r="M19" s="413"/>
      <c r="N19" s="413"/>
      <c r="P19" s="484"/>
      <c r="Q19" s="412"/>
      <c r="R19" s="413"/>
    </row>
    <row r="20" ht="13.5" spans="1:229">
      <c r="A20" s="422"/>
      <c r="B20" s="423"/>
      <c r="C20" s="423"/>
      <c r="D20" s="423"/>
      <c r="E20" s="423"/>
      <c r="F20" s="423"/>
      <c r="G20" s="423"/>
      <c r="H20" s="423"/>
      <c r="I20" s="423"/>
      <c r="J20" s="388"/>
      <c r="K20" s="486"/>
      <c r="L20" s="487"/>
      <c r="M20" s="423"/>
      <c r="N20" s="423"/>
      <c r="O20" s="388"/>
      <c r="P20" s="486"/>
      <c r="Q20" s="487"/>
      <c r="S20" s="388"/>
      <c r="T20" s="388"/>
      <c r="U20" s="388"/>
      <c r="V20" s="388"/>
      <c r="W20" s="388"/>
      <c r="X20" s="388"/>
      <c r="Y20" s="388"/>
      <c r="Z20" s="388"/>
      <c r="AA20" s="388"/>
      <c r="AB20" s="388"/>
      <c r="AC20" s="388"/>
      <c r="AD20" s="388"/>
      <c r="AE20" s="388"/>
      <c r="AF20" s="388"/>
      <c r="AG20" s="388"/>
      <c r="AH20" s="388"/>
      <c r="AI20" s="388"/>
      <c r="AJ20" s="388"/>
      <c r="AK20" s="388"/>
      <c r="AL20" s="388"/>
      <c r="AM20" s="388"/>
      <c r="AN20" s="388"/>
      <c r="AO20" s="388"/>
      <c r="AP20" s="388"/>
      <c r="AQ20" s="388"/>
      <c r="AR20" s="388"/>
      <c r="AS20" s="388"/>
      <c r="AT20" s="388"/>
      <c r="AU20" s="388"/>
      <c r="AV20" s="388"/>
      <c r="AW20" s="388"/>
      <c r="AX20" s="388"/>
      <c r="AY20" s="388"/>
      <c r="AZ20" s="388"/>
      <c r="BA20" s="388"/>
      <c r="BB20" s="388"/>
      <c r="BC20" s="388"/>
      <c r="BD20" s="388"/>
      <c r="BE20" s="388"/>
      <c r="BF20" s="388"/>
      <c r="BG20" s="388"/>
      <c r="BH20" s="388"/>
      <c r="BI20" s="388"/>
      <c r="BJ20" s="388"/>
      <c r="BK20" s="388"/>
      <c r="BL20" s="388"/>
      <c r="BM20" s="388"/>
      <c r="BN20" s="388"/>
      <c r="BO20" s="388"/>
      <c r="BP20" s="388"/>
      <c r="BQ20" s="388"/>
      <c r="BR20" s="388"/>
      <c r="BS20" s="388"/>
      <c r="BT20" s="388"/>
      <c r="BU20" s="388"/>
      <c r="BV20" s="388"/>
      <c r="BW20" s="388"/>
      <c r="BX20" s="388"/>
      <c r="BY20" s="388"/>
      <c r="BZ20" s="388"/>
      <c r="CA20" s="388"/>
      <c r="CB20" s="388"/>
      <c r="CC20" s="388"/>
      <c r="CD20" s="388"/>
      <c r="CE20" s="388"/>
      <c r="CF20" s="388"/>
      <c r="CG20" s="388"/>
      <c r="CH20" s="388"/>
      <c r="CI20" s="388"/>
      <c r="CJ20" s="388"/>
      <c r="CK20" s="388"/>
      <c r="CL20" s="388"/>
      <c r="CM20" s="388"/>
      <c r="CN20" s="388"/>
      <c r="CO20" s="388"/>
      <c r="CP20" s="388"/>
      <c r="CQ20" s="388"/>
      <c r="CR20" s="388"/>
      <c r="CS20" s="388"/>
      <c r="CT20" s="388"/>
      <c r="CU20" s="388"/>
      <c r="CV20" s="388"/>
      <c r="CW20" s="388"/>
      <c r="CX20" s="388"/>
      <c r="CY20" s="388"/>
      <c r="CZ20" s="388"/>
      <c r="DA20" s="388"/>
      <c r="DB20" s="388"/>
      <c r="DC20" s="388"/>
      <c r="DD20" s="388"/>
      <c r="DE20" s="388"/>
      <c r="DF20" s="388"/>
      <c r="DG20" s="388"/>
      <c r="DH20" s="388"/>
      <c r="DI20" s="388"/>
      <c r="DJ20" s="388"/>
      <c r="DK20" s="388"/>
      <c r="DL20" s="388"/>
      <c r="DM20" s="388"/>
      <c r="DN20" s="388"/>
      <c r="DO20" s="388"/>
      <c r="DP20" s="388"/>
      <c r="DQ20" s="388"/>
      <c r="DR20" s="388"/>
      <c r="DS20" s="388"/>
      <c r="DT20" s="388"/>
      <c r="DU20" s="388"/>
      <c r="DV20" s="388"/>
      <c r="DW20" s="388"/>
      <c r="DX20" s="388"/>
      <c r="DY20" s="388"/>
      <c r="DZ20" s="388"/>
      <c r="EA20" s="388"/>
      <c r="EB20" s="388"/>
      <c r="EC20" s="388"/>
      <c r="ED20" s="388"/>
      <c r="EE20" s="388"/>
      <c r="EF20" s="388"/>
      <c r="EG20" s="388"/>
      <c r="EH20" s="388"/>
      <c r="EI20" s="388"/>
      <c r="EJ20" s="388"/>
      <c r="EK20" s="388"/>
      <c r="EL20" s="388"/>
      <c r="EM20" s="388"/>
      <c r="EN20" s="388"/>
      <c r="EO20" s="388"/>
      <c r="EP20" s="388"/>
      <c r="EQ20" s="388"/>
      <c r="ER20" s="388"/>
      <c r="ES20" s="388"/>
      <c r="ET20" s="388"/>
      <c r="EU20" s="388"/>
      <c r="EV20" s="388"/>
      <c r="EW20" s="388"/>
      <c r="EX20" s="388"/>
      <c r="EY20" s="388"/>
      <c r="EZ20" s="388"/>
      <c r="FA20" s="388"/>
      <c r="FB20" s="388"/>
      <c r="FC20" s="388"/>
      <c r="FD20" s="388"/>
      <c r="FE20" s="388"/>
      <c r="FF20" s="388"/>
      <c r="FG20" s="388"/>
      <c r="FH20" s="388"/>
      <c r="FI20" s="388"/>
      <c r="FJ20" s="388"/>
      <c r="FK20" s="388"/>
      <c r="FL20" s="388"/>
      <c r="FM20" s="388"/>
      <c r="FN20" s="388"/>
      <c r="FO20" s="388"/>
      <c r="FP20" s="388"/>
      <c r="FQ20" s="388"/>
      <c r="FR20" s="388"/>
      <c r="FS20" s="388"/>
      <c r="FT20" s="388"/>
      <c r="FU20" s="388"/>
      <c r="FV20" s="388"/>
      <c r="FW20" s="388"/>
      <c r="FX20" s="388"/>
      <c r="FY20" s="388"/>
      <c r="FZ20" s="388"/>
      <c r="GA20" s="388"/>
      <c r="GB20" s="388"/>
      <c r="GC20" s="388"/>
      <c r="GD20" s="388"/>
      <c r="GE20" s="388"/>
      <c r="GF20" s="388"/>
      <c r="GG20" s="388"/>
      <c r="GH20" s="388"/>
      <c r="GI20" s="388"/>
      <c r="GJ20" s="388"/>
      <c r="GK20" s="388"/>
      <c r="GL20" s="388"/>
      <c r="GM20" s="388"/>
      <c r="GN20" s="388"/>
      <c r="GO20" s="388"/>
      <c r="GP20" s="388"/>
      <c r="GQ20" s="388"/>
      <c r="GR20" s="388"/>
      <c r="GS20" s="388"/>
      <c r="GT20" s="388"/>
      <c r="GU20" s="388"/>
      <c r="GV20" s="388"/>
      <c r="GW20" s="388"/>
      <c r="GX20" s="388"/>
      <c r="GY20" s="388"/>
      <c r="GZ20" s="388"/>
      <c r="HA20" s="388"/>
      <c r="HB20" s="388"/>
      <c r="HC20" s="388"/>
      <c r="HD20" s="388"/>
      <c r="HE20" s="388"/>
      <c r="HF20" s="388"/>
      <c r="HG20" s="388"/>
      <c r="HH20" s="388"/>
      <c r="HI20" s="388"/>
      <c r="HJ20" s="388"/>
      <c r="HK20" s="388"/>
      <c r="HL20" s="388"/>
      <c r="HM20" s="388"/>
      <c r="HN20" s="388"/>
      <c r="HO20" s="388"/>
      <c r="HP20" s="388"/>
      <c r="HQ20" s="388"/>
      <c r="HR20" s="388"/>
      <c r="HS20" s="388"/>
      <c r="HT20" s="388"/>
      <c r="HU20" s="388"/>
    </row>
    <row r="21" s="391" customFormat="1" ht="23.25" customHeight="1" spans="1:18">
      <c r="A21" s="424" t="s">
        <v>18</v>
      </c>
      <c r="B21" s="425" t="s">
        <v>19</v>
      </c>
      <c r="C21" s="424" t="s">
        <v>20</v>
      </c>
      <c r="D21" s="426" t="s">
        <v>21</v>
      </c>
      <c r="E21" s="427"/>
      <c r="F21" s="427"/>
      <c r="G21" s="428"/>
      <c r="H21" s="426" t="s">
        <v>22</v>
      </c>
      <c r="I21" s="488" t="s">
        <v>23</v>
      </c>
      <c r="J21" s="489"/>
      <c r="K21" s="489"/>
      <c r="L21" s="490"/>
      <c r="M21" s="491" t="s">
        <v>24</v>
      </c>
      <c r="N21" s="427" t="s">
        <v>25</v>
      </c>
      <c r="O21" s="427"/>
      <c r="P21" s="427"/>
      <c r="Q21" s="428"/>
      <c r="R21" s="543" t="s">
        <v>26</v>
      </c>
    </row>
    <row r="22" s="391" customFormat="1" ht="11.25" spans="1:18">
      <c r="A22" s="424"/>
      <c r="B22" s="425"/>
      <c r="C22" s="424"/>
      <c r="D22" s="424" t="s">
        <v>27</v>
      </c>
      <c r="E22" s="424" t="s">
        <v>28</v>
      </c>
      <c r="F22" s="424" t="s">
        <v>29</v>
      </c>
      <c r="G22" s="424" t="s">
        <v>30</v>
      </c>
      <c r="H22" s="426"/>
      <c r="I22" s="492" t="s">
        <v>27</v>
      </c>
      <c r="J22" s="424" t="s">
        <v>28</v>
      </c>
      <c r="K22" s="424" t="s">
        <v>29</v>
      </c>
      <c r="L22" s="424" t="s">
        <v>30</v>
      </c>
      <c r="M22" s="493"/>
      <c r="N22" s="428" t="s">
        <v>27</v>
      </c>
      <c r="O22" s="424" t="s">
        <v>28</v>
      </c>
      <c r="P22" s="424" t="s">
        <v>29</v>
      </c>
      <c r="Q22" s="424" t="s">
        <v>30</v>
      </c>
      <c r="R22" s="543"/>
    </row>
    <row r="23" s="391" customFormat="1" ht="11.25" spans="1:18">
      <c r="A23" s="424"/>
      <c r="B23" s="425"/>
      <c r="C23" s="424"/>
      <c r="D23" s="424"/>
      <c r="E23" s="424"/>
      <c r="F23" s="424"/>
      <c r="G23" s="424"/>
      <c r="H23" s="426"/>
      <c r="I23" s="492"/>
      <c r="J23" s="424"/>
      <c r="K23" s="424"/>
      <c r="L23" s="424"/>
      <c r="M23" s="493"/>
      <c r="N23" s="428"/>
      <c r="O23" s="424"/>
      <c r="P23" s="424"/>
      <c r="Q23" s="424"/>
      <c r="R23" s="543"/>
    </row>
    <row r="24" s="391" customFormat="1" ht="11.25" spans="1:18">
      <c r="A24" s="424"/>
      <c r="B24" s="425"/>
      <c r="C24" s="424"/>
      <c r="D24" s="424"/>
      <c r="E24" s="424"/>
      <c r="F24" s="424"/>
      <c r="G24" s="424"/>
      <c r="H24" s="426"/>
      <c r="I24" s="492"/>
      <c r="J24" s="424"/>
      <c r="K24" s="424"/>
      <c r="L24" s="424"/>
      <c r="M24" s="493"/>
      <c r="N24" s="428"/>
      <c r="O24" s="424"/>
      <c r="P24" s="424"/>
      <c r="Q24" s="424"/>
      <c r="R24" s="543"/>
    </row>
    <row r="25" s="392" customFormat="1" ht="11.25" spans="1:18">
      <c r="A25" s="429">
        <v>1</v>
      </c>
      <c r="B25" s="430">
        <v>2</v>
      </c>
      <c r="C25" s="429">
        <v>3</v>
      </c>
      <c r="D25" s="430">
        <v>4</v>
      </c>
      <c r="E25" s="429">
        <v>5</v>
      </c>
      <c r="F25" s="430">
        <v>6</v>
      </c>
      <c r="G25" s="429">
        <v>7</v>
      </c>
      <c r="H25" s="431">
        <v>8</v>
      </c>
      <c r="I25" s="494">
        <v>9</v>
      </c>
      <c r="J25" s="430">
        <v>10</v>
      </c>
      <c r="K25" s="429">
        <v>11</v>
      </c>
      <c r="L25" s="430">
        <v>12</v>
      </c>
      <c r="M25" s="495">
        <v>13</v>
      </c>
      <c r="N25" s="496">
        <v>14</v>
      </c>
      <c r="O25" s="429">
        <v>15</v>
      </c>
      <c r="P25" s="430">
        <v>16</v>
      </c>
      <c r="Q25" s="429">
        <v>17</v>
      </c>
      <c r="R25" s="430">
        <v>18</v>
      </c>
    </row>
    <row r="26" s="391" customFormat="1" ht="11.25" spans="1:18">
      <c r="A26" s="432" t="s">
        <v>31</v>
      </c>
      <c r="B26" s="433"/>
      <c r="C26" s="433"/>
      <c r="D26" s="433"/>
      <c r="E26" s="433"/>
      <c r="F26" s="433"/>
      <c r="G26" s="433"/>
      <c r="H26" s="433"/>
      <c r="I26" s="497"/>
      <c r="J26" s="433"/>
      <c r="K26" s="433"/>
      <c r="L26" s="433"/>
      <c r="M26" s="498"/>
      <c r="N26" s="433"/>
      <c r="O26" s="433"/>
      <c r="P26" s="433"/>
      <c r="Q26" s="433"/>
      <c r="R26" s="544"/>
    </row>
    <row r="27" s="391" customFormat="1" ht="22.5" spans="1:18">
      <c r="A27" s="434">
        <v>1</v>
      </c>
      <c r="B27" s="435" t="s">
        <v>32</v>
      </c>
      <c r="C27" s="436" t="s">
        <v>33</v>
      </c>
      <c r="D27" s="437">
        <f>'01-01'!L87</f>
        <v>1082.48</v>
      </c>
      <c r="E27" s="437"/>
      <c r="F27" s="437"/>
      <c r="G27" s="437"/>
      <c r="H27" s="438">
        <f t="shared" ref="H27:H31" si="0">SUM(D27:G27)</f>
        <v>1082.48</v>
      </c>
      <c r="I27" s="499">
        <f>'01-01'!N87</f>
        <v>15278</v>
      </c>
      <c r="J27" s="500"/>
      <c r="K27" s="501"/>
      <c r="L27" s="500"/>
      <c r="M27" s="502">
        <f t="shared" ref="M27:M32" si="1">SUM(I27:L27)</f>
        <v>15278</v>
      </c>
      <c r="N27" s="503"/>
      <c r="O27" s="503"/>
      <c r="P27" s="504"/>
      <c r="Q27" s="545"/>
      <c r="R27" s="546"/>
    </row>
    <row r="28" s="391" customFormat="1" ht="22.5" spans="1:18">
      <c r="A28" s="439">
        <f t="shared" ref="A28:A31" si="2">A27+1</f>
        <v>2</v>
      </c>
      <c r="B28" s="440" t="s">
        <v>34</v>
      </c>
      <c r="C28" s="441" t="s">
        <v>35</v>
      </c>
      <c r="D28" s="442">
        <f>'01-02'!L86</f>
        <v>984.09</v>
      </c>
      <c r="E28" s="442"/>
      <c r="F28" s="442"/>
      <c r="G28" s="442"/>
      <c r="H28" s="443">
        <f t="shared" si="0"/>
        <v>984.09</v>
      </c>
      <c r="I28" s="505">
        <f>'01-02'!N86</f>
        <v>13643</v>
      </c>
      <c r="J28" s="462"/>
      <c r="K28" s="506"/>
      <c r="L28" s="462"/>
      <c r="M28" s="507">
        <f t="shared" si="1"/>
        <v>13643</v>
      </c>
      <c r="N28" s="503"/>
      <c r="O28" s="503"/>
      <c r="P28" s="504"/>
      <c r="Q28" s="545"/>
      <c r="R28" s="546"/>
    </row>
    <row r="29" s="391" customFormat="1" ht="22.5" spans="1:18">
      <c r="A29" s="439">
        <f t="shared" si="2"/>
        <v>3</v>
      </c>
      <c r="B29" s="440" t="s">
        <v>36</v>
      </c>
      <c r="C29" s="441" t="s">
        <v>37</v>
      </c>
      <c r="D29" s="442">
        <f>'01-03'!L86</f>
        <v>892.1</v>
      </c>
      <c r="E29" s="442"/>
      <c r="F29" s="442"/>
      <c r="G29" s="442"/>
      <c r="H29" s="443">
        <f t="shared" si="0"/>
        <v>892.1</v>
      </c>
      <c r="I29" s="505">
        <f>'01-03'!N86</f>
        <v>12443</v>
      </c>
      <c r="J29" s="462"/>
      <c r="K29" s="506"/>
      <c r="L29" s="462"/>
      <c r="M29" s="507">
        <f t="shared" si="1"/>
        <v>12443</v>
      </c>
      <c r="N29" s="503"/>
      <c r="O29" s="503"/>
      <c r="P29" s="508"/>
      <c r="Q29" s="545"/>
      <c r="R29" s="546"/>
    </row>
    <row r="30" s="391" customFormat="1" ht="33.75" spans="1:18">
      <c r="A30" s="439">
        <f t="shared" si="2"/>
        <v>4</v>
      </c>
      <c r="B30" s="440" t="s">
        <v>38</v>
      </c>
      <c r="C30" s="441" t="s">
        <v>39</v>
      </c>
      <c r="D30" s="442">
        <f>'01-04'!L75</f>
        <v>571.14</v>
      </c>
      <c r="E30" s="442"/>
      <c r="F30" s="442"/>
      <c r="G30" s="442"/>
      <c r="H30" s="443">
        <f t="shared" si="0"/>
        <v>571.14</v>
      </c>
      <c r="I30" s="505">
        <f>'01-04'!N75</f>
        <v>8506</v>
      </c>
      <c r="J30" s="462"/>
      <c r="K30" s="506"/>
      <c r="L30" s="462"/>
      <c r="M30" s="507">
        <f t="shared" si="1"/>
        <v>8506</v>
      </c>
      <c r="N30" s="503"/>
      <c r="O30" s="503"/>
      <c r="P30" s="509"/>
      <c r="Q30" s="545"/>
      <c r="R30" s="546"/>
    </row>
    <row r="31" s="391" customFormat="1" ht="33.75" spans="1:18">
      <c r="A31" s="439">
        <f t="shared" si="2"/>
        <v>5</v>
      </c>
      <c r="B31" s="440" t="s">
        <v>40</v>
      </c>
      <c r="C31" s="441" t="s">
        <v>41</v>
      </c>
      <c r="D31" s="442">
        <f>'01-05'!L75</f>
        <v>3140.25</v>
      </c>
      <c r="E31" s="442"/>
      <c r="F31" s="442"/>
      <c r="G31" s="442"/>
      <c r="H31" s="443">
        <f t="shared" si="0"/>
        <v>3140.25</v>
      </c>
      <c r="I31" s="505">
        <f>'01-05'!N75</f>
        <v>41672</v>
      </c>
      <c r="J31" s="462"/>
      <c r="K31" s="506"/>
      <c r="L31" s="462"/>
      <c r="M31" s="507">
        <f t="shared" si="1"/>
        <v>41672</v>
      </c>
      <c r="N31" s="510"/>
      <c r="O31" s="510"/>
      <c r="P31" s="509"/>
      <c r="Q31" s="545"/>
      <c r="R31" s="546"/>
    </row>
    <row r="32" s="393" customFormat="1" ht="11.25" spans="1:19">
      <c r="A32" s="444"/>
      <c r="B32" s="445"/>
      <c r="C32" s="446" t="s">
        <v>42</v>
      </c>
      <c r="D32" s="447">
        <f>SUM(D27:D31)</f>
        <v>6670.06</v>
      </c>
      <c r="E32" s="447"/>
      <c r="F32" s="447"/>
      <c r="G32" s="447">
        <f>SUM(G27:G31)</f>
        <v>0</v>
      </c>
      <c r="H32" s="448">
        <f t="shared" ref="H32" si="3">SUM(D32:G32)</f>
        <v>6670.06</v>
      </c>
      <c r="I32" s="511">
        <f>SUM(I27:I31)</f>
        <v>91542</v>
      </c>
      <c r="J32" s="447"/>
      <c r="K32" s="447"/>
      <c r="L32" s="511">
        <f>SUM(L27:L31)</f>
        <v>0</v>
      </c>
      <c r="M32" s="512">
        <f t="shared" si="1"/>
        <v>91542</v>
      </c>
      <c r="N32" s="513">
        <f>SUM(N27:N27)</f>
        <v>0</v>
      </c>
      <c r="O32" s="514"/>
      <c r="P32" s="514"/>
      <c r="Q32" s="514"/>
      <c r="R32" s="514">
        <f>SUM(N32:Q32)</f>
        <v>0</v>
      </c>
      <c r="S32" s="391"/>
    </row>
    <row r="33" s="391" customFormat="1" ht="11.25" spans="1:18">
      <c r="A33" s="432" t="s">
        <v>43</v>
      </c>
      <c r="B33" s="449"/>
      <c r="C33" s="449"/>
      <c r="D33" s="450"/>
      <c r="E33" s="450"/>
      <c r="F33" s="450"/>
      <c r="G33" s="450"/>
      <c r="H33" s="450"/>
      <c r="I33" s="515"/>
      <c r="J33" s="450"/>
      <c r="K33" s="450"/>
      <c r="L33" s="450"/>
      <c r="M33" s="516"/>
      <c r="N33" s="449"/>
      <c r="O33" s="449"/>
      <c r="P33" s="449"/>
      <c r="Q33" s="449"/>
      <c r="R33" s="547"/>
    </row>
    <row r="34" s="391" customFormat="1" ht="22.5" spans="1:18">
      <c r="A34" s="434">
        <v>6</v>
      </c>
      <c r="B34" s="435" t="s">
        <v>44</v>
      </c>
      <c r="C34" s="451" t="s">
        <v>45</v>
      </c>
      <c r="D34" s="452">
        <v>59106.41</v>
      </c>
      <c r="E34" s="452">
        <v>661.67</v>
      </c>
      <c r="F34" s="452"/>
      <c r="G34" s="452"/>
      <c r="H34" s="438">
        <f t="shared" ref="H34:H40" si="4">SUM(D34:G34)</f>
        <v>59768.08</v>
      </c>
      <c r="I34" s="517">
        <v>471845</v>
      </c>
      <c r="J34" s="518">
        <v>6628</v>
      </c>
      <c r="K34" s="518"/>
      <c r="L34" s="519"/>
      <c r="M34" s="520">
        <f>SUM(I34:L34)</f>
        <v>478473</v>
      </c>
      <c r="N34" s="521">
        <f t="shared" ref="N34:O38" si="5">ROUND(D34*$D$15,2)</f>
        <v>508906.19</v>
      </c>
      <c r="O34" s="522">
        <f t="shared" si="5"/>
        <v>5696.98</v>
      </c>
      <c r="P34" s="522"/>
      <c r="Q34" s="548"/>
      <c r="R34" s="522">
        <f>SUM(N34:Q34)</f>
        <v>514603.17</v>
      </c>
    </row>
    <row r="35" s="391" customFormat="1" ht="22.5" spans="1:18">
      <c r="A35" s="439">
        <f>A34+1</f>
        <v>7</v>
      </c>
      <c r="B35" s="440" t="s">
        <v>46</v>
      </c>
      <c r="C35" s="453" t="s">
        <v>47</v>
      </c>
      <c r="D35" s="454">
        <v>104826.38</v>
      </c>
      <c r="E35" s="454">
        <v>3240.45</v>
      </c>
      <c r="F35" s="454"/>
      <c r="G35" s="454"/>
      <c r="H35" s="443">
        <f t="shared" si="4"/>
        <v>108066.83</v>
      </c>
      <c r="I35" s="523">
        <v>789769</v>
      </c>
      <c r="J35" s="474">
        <v>24473</v>
      </c>
      <c r="K35" s="474"/>
      <c r="L35" s="524"/>
      <c r="M35" s="525">
        <f t="shared" ref="M35:M40" si="6">SUM(I35:L35)</f>
        <v>814242</v>
      </c>
      <c r="N35" s="521">
        <f t="shared" si="5"/>
        <v>902555.13</v>
      </c>
      <c r="O35" s="522">
        <f t="shared" si="5"/>
        <v>27900.27</v>
      </c>
      <c r="P35" s="522"/>
      <c r="Q35" s="548"/>
      <c r="R35" s="522">
        <f t="shared" ref="R35:R40" si="7">SUM(N35:Q35)</f>
        <v>930455.4</v>
      </c>
    </row>
    <row r="36" s="391" customFormat="1" ht="22.5" spans="1:18">
      <c r="A36" s="434">
        <f t="shared" ref="A36:A38" si="8">A35+1</f>
        <v>8</v>
      </c>
      <c r="B36" s="435" t="s">
        <v>48</v>
      </c>
      <c r="C36" s="451" t="s">
        <v>49</v>
      </c>
      <c r="D36" s="452">
        <f>'02-03'!L381</f>
        <v>152373.4</v>
      </c>
      <c r="E36" s="452">
        <f>'02-03'!L389</f>
        <v>3601.47</v>
      </c>
      <c r="F36" s="452"/>
      <c r="G36" s="452"/>
      <c r="H36" s="438">
        <f t="shared" si="4"/>
        <v>155974.87</v>
      </c>
      <c r="I36" s="517">
        <f>'02-03'!N381</f>
        <v>1124118</v>
      </c>
      <c r="J36" s="518">
        <f>'02-03'!N389</f>
        <v>27011</v>
      </c>
      <c r="K36" s="518"/>
      <c r="L36" s="519" t="s">
        <v>50</v>
      </c>
      <c r="M36" s="520">
        <f t="shared" si="6"/>
        <v>1151129</v>
      </c>
      <c r="N36" s="526">
        <f t="shared" si="5"/>
        <v>1311934.97</v>
      </c>
      <c r="O36" s="527">
        <f t="shared" si="5"/>
        <v>31008.66</v>
      </c>
      <c r="P36" s="527"/>
      <c r="Q36" s="549"/>
      <c r="R36" s="527">
        <f t="shared" si="7"/>
        <v>1342943.63</v>
      </c>
    </row>
    <row r="37" s="391" customFormat="1" ht="22.5" spans="1:18">
      <c r="A37" s="439">
        <f t="shared" si="8"/>
        <v>9</v>
      </c>
      <c r="B37" s="440" t="s">
        <v>51</v>
      </c>
      <c r="C37" s="453" t="s">
        <v>52</v>
      </c>
      <c r="D37" s="454">
        <f>'02-04'!L315</f>
        <v>166012.97</v>
      </c>
      <c r="E37" s="454">
        <f>'02-04'!L323</f>
        <v>3846.77</v>
      </c>
      <c r="F37" s="454"/>
      <c r="G37" s="454"/>
      <c r="H37" s="438">
        <f t="shared" si="4"/>
        <v>169859.74</v>
      </c>
      <c r="I37" s="523">
        <f>'02-04'!N315</f>
        <v>1235996</v>
      </c>
      <c r="J37" s="474">
        <f>'02-04'!N323</f>
        <v>29864</v>
      </c>
      <c r="K37" s="474"/>
      <c r="L37" s="524"/>
      <c r="M37" s="525">
        <f t="shared" si="6"/>
        <v>1265860</v>
      </c>
      <c r="N37" s="521">
        <f t="shared" si="5"/>
        <v>1429371.67</v>
      </c>
      <c r="O37" s="522">
        <f t="shared" si="5"/>
        <v>33120.69</v>
      </c>
      <c r="P37" s="522"/>
      <c r="Q37" s="548"/>
      <c r="R37" s="522">
        <f t="shared" si="7"/>
        <v>1462492.36</v>
      </c>
    </row>
    <row r="38" s="391" customFormat="1" ht="33.75" spans="1:18">
      <c r="A38" s="439">
        <f t="shared" si="8"/>
        <v>10</v>
      </c>
      <c r="B38" s="440" t="s">
        <v>53</v>
      </c>
      <c r="C38" s="453" t="s">
        <v>54</v>
      </c>
      <c r="D38" s="454">
        <f>'02-05'!L376</f>
        <v>94263.1</v>
      </c>
      <c r="E38" s="454">
        <f>'02-05'!L384</f>
        <v>3019.82</v>
      </c>
      <c r="F38" s="454"/>
      <c r="G38" s="454"/>
      <c r="H38" s="438">
        <f t="shared" si="4"/>
        <v>97282.92</v>
      </c>
      <c r="I38" s="523">
        <f>'02-05'!N376</f>
        <v>701162</v>
      </c>
      <c r="J38" s="474">
        <f>'02-05'!N384</f>
        <v>22922</v>
      </c>
      <c r="K38" s="474"/>
      <c r="L38" s="524"/>
      <c r="M38" s="525">
        <f t="shared" si="6"/>
        <v>724084</v>
      </c>
      <c r="N38" s="521">
        <f t="shared" si="5"/>
        <v>811605.29</v>
      </c>
      <c r="O38" s="522">
        <f t="shared" si="5"/>
        <v>26000.65</v>
      </c>
      <c r="P38" s="522"/>
      <c r="Q38" s="548"/>
      <c r="R38" s="522">
        <f t="shared" si="7"/>
        <v>837605.94</v>
      </c>
    </row>
    <row r="39" s="391" customFormat="1" ht="11.25" spans="1:18">
      <c r="A39" s="455"/>
      <c r="B39" s="456"/>
      <c r="C39" s="457" t="s">
        <v>55</v>
      </c>
      <c r="D39" s="458">
        <f>SUM(D34:D38)</f>
        <v>576582.26</v>
      </c>
      <c r="E39" s="458">
        <f>SUM(E34:E38)</f>
        <v>14370.18</v>
      </c>
      <c r="F39" s="458"/>
      <c r="G39" s="458"/>
      <c r="H39" s="448">
        <f t="shared" si="4"/>
        <v>590952.44</v>
      </c>
      <c r="I39" s="458">
        <f>SUM(I34:I38)</f>
        <v>4322890</v>
      </c>
      <c r="J39" s="458">
        <f>SUM(J34:J38)</f>
        <v>110898</v>
      </c>
      <c r="K39" s="458"/>
      <c r="L39" s="458"/>
      <c r="M39" s="512">
        <f t="shared" si="6"/>
        <v>4433788</v>
      </c>
      <c r="N39" s="528">
        <f>SUM(N34:N38)</f>
        <v>4964373.25</v>
      </c>
      <c r="O39" s="529">
        <f>SUM(O34:O38)</f>
        <v>123727.25</v>
      </c>
      <c r="P39" s="529"/>
      <c r="Q39" s="529"/>
      <c r="R39" s="540">
        <f t="shared" si="7"/>
        <v>5088100.5</v>
      </c>
    </row>
    <row r="40" s="391" customFormat="1" ht="11.25" spans="1:18">
      <c r="A40" s="459"/>
      <c r="B40" s="440"/>
      <c r="C40" s="460" t="s">
        <v>56</v>
      </c>
      <c r="D40" s="461">
        <f>D32+D39</f>
        <v>583252.32</v>
      </c>
      <c r="E40" s="462">
        <v>14370.18</v>
      </c>
      <c r="F40" s="462"/>
      <c r="G40" s="462"/>
      <c r="H40" s="448">
        <f t="shared" si="4"/>
        <v>597622.5</v>
      </c>
      <c r="I40" s="530">
        <f>I32+I39</f>
        <v>4414432</v>
      </c>
      <c r="J40" s="462">
        <f>J32+J39</f>
        <v>110898</v>
      </c>
      <c r="K40" s="462"/>
      <c r="L40" s="462">
        <f>L32+L39</f>
        <v>0</v>
      </c>
      <c r="M40" s="512">
        <f t="shared" si="6"/>
        <v>4525330</v>
      </c>
      <c r="N40" s="503">
        <f>N32+N39</f>
        <v>4964373.25</v>
      </c>
      <c r="O40" s="531">
        <f>O32+O39</f>
        <v>123727.25</v>
      </c>
      <c r="P40" s="531"/>
      <c r="Q40" s="531"/>
      <c r="R40" s="540">
        <f t="shared" si="7"/>
        <v>5088100.5</v>
      </c>
    </row>
    <row r="41" s="391" customFormat="1" ht="11.25" spans="1:18">
      <c r="A41" s="432" t="s">
        <v>57</v>
      </c>
      <c r="B41" s="449"/>
      <c r="C41" s="449"/>
      <c r="D41" s="449"/>
      <c r="E41" s="449"/>
      <c r="F41" s="449"/>
      <c r="G41" s="449"/>
      <c r="H41" s="449"/>
      <c r="I41" s="532"/>
      <c r="J41" s="449"/>
      <c r="K41" s="449"/>
      <c r="L41" s="449"/>
      <c r="M41" s="533"/>
      <c r="N41" s="449"/>
      <c r="O41" s="449"/>
      <c r="P41" s="449"/>
      <c r="Q41" s="449"/>
      <c r="R41" s="547"/>
    </row>
    <row r="42" s="391" customFormat="1" ht="33.75" spans="1:18">
      <c r="A42" s="463">
        <v>11</v>
      </c>
      <c r="B42" s="464" t="s">
        <v>58</v>
      </c>
      <c r="C42" s="465" t="s">
        <v>59</v>
      </c>
      <c r="D42" s="466">
        <f>D40*3%</f>
        <v>17497.5696</v>
      </c>
      <c r="E42" s="466">
        <f>E40*3%</f>
        <v>431.1054</v>
      </c>
      <c r="F42" s="466"/>
      <c r="G42" s="466"/>
      <c r="H42" s="467">
        <f>H40*3%</f>
        <v>17928.675</v>
      </c>
      <c r="I42" s="466">
        <f>I40*3%</f>
        <v>132432.96</v>
      </c>
      <c r="J42" s="466">
        <f>J40*3%</f>
        <v>3326.94</v>
      </c>
      <c r="K42" s="466"/>
      <c r="L42" s="466"/>
      <c r="M42" s="466">
        <f>M40*3%</f>
        <v>135759.9</v>
      </c>
      <c r="N42" s="534"/>
      <c r="O42" s="534"/>
      <c r="P42" s="534"/>
      <c r="Q42" s="534"/>
      <c r="R42" s="550"/>
    </row>
    <row r="43" s="393" customFormat="1" ht="11.25" spans="1:19">
      <c r="A43" s="468"/>
      <c r="B43" s="469"/>
      <c r="C43" s="446" t="s">
        <v>60</v>
      </c>
      <c r="D43" s="447">
        <f>D40+D42</f>
        <v>600749.8896</v>
      </c>
      <c r="E43" s="447">
        <f>E40+E42</f>
        <v>14801.2854</v>
      </c>
      <c r="F43" s="447"/>
      <c r="G43" s="447"/>
      <c r="H43" s="470">
        <f>H40+H42</f>
        <v>615551.175</v>
      </c>
      <c r="I43" s="511">
        <f>I40+I42</f>
        <v>4546864.96</v>
      </c>
      <c r="J43" s="447">
        <f>J40+J42</f>
        <v>114224.94</v>
      </c>
      <c r="K43" s="447"/>
      <c r="L43" s="447"/>
      <c r="M43" s="535">
        <f>M40+M42</f>
        <v>4661089.9</v>
      </c>
      <c r="N43" s="513" t="e">
        <f>#REF!+#REF!</f>
        <v>#REF!</v>
      </c>
      <c r="O43" s="514" t="e">
        <f>#REF!+#REF!</f>
        <v>#REF!</v>
      </c>
      <c r="P43" s="514"/>
      <c r="Q43" s="514" t="e">
        <f>#REF!+#REF!</f>
        <v>#REF!</v>
      </c>
      <c r="R43" s="514" t="e">
        <f>SUM(N43:Q43)</f>
        <v>#REF!</v>
      </c>
      <c r="S43" s="391"/>
    </row>
    <row r="44" s="393" customFormat="1" ht="11.25" spans="1:19">
      <c r="A44" s="432" t="s">
        <v>61</v>
      </c>
      <c r="B44" s="449"/>
      <c r="C44" s="449"/>
      <c r="D44" s="450"/>
      <c r="E44" s="450"/>
      <c r="F44" s="450"/>
      <c r="G44" s="450"/>
      <c r="H44" s="450"/>
      <c r="I44" s="515"/>
      <c r="J44" s="450"/>
      <c r="K44" s="450"/>
      <c r="L44" s="450"/>
      <c r="M44" s="516"/>
      <c r="N44" s="449"/>
      <c r="O44" s="449"/>
      <c r="P44" s="449"/>
      <c r="Q44" s="449"/>
      <c r="R44" s="547"/>
      <c r="S44" s="391"/>
    </row>
    <row r="45" ht="22.5" spans="1:229">
      <c r="A45" s="471">
        <v>12</v>
      </c>
      <c r="B45" s="472" t="s">
        <v>62</v>
      </c>
      <c r="C45" s="473" t="s">
        <v>63</v>
      </c>
      <c r="D45" s="474">
        <f>D43*20%</f>
        <v>120149.97792</v>
      </c>
      <c r="E45" s="474">
        <f>E43*20%</f>
        <v>2960.25708</v>
      </c>
      <c r="F45" s="474"/>
      <c r="G45" s="474">
        <f>ROUNDDOWN(G43*20%,2)</f>
        <v>0</v>
      </c>
      <c r="H45" s="443">
        <f>H43*20%</f>
        <v>123110.235</v>
      </c>
      <c r="I45" s="523">
        <f>I43*20%</f>
        <v>909372.992</v>
      </c>
      <c r="J45" s="474">
        <f>J43*20%</f>
        <v>22844.988</v>
      </c>
      <c r="K45" s="474"/>
      <c r="L45" s="474">
        <f>ROUNDUP(L43*20%,2)</f>
        <v>0</v>
      </c>
      <c r="M45" s="525">
        <f>M43*20%</f>
        <v>932217.98</v>
      </c>
      <c r="N45" s="521" t="e">
        <f>ROUNDUP(N43*20%,2)</f>
        <v>#REF!</v>
      </c>
      <c r="O45" s="522" t="e">
        <f t="shared" ref="O45" si="9">ROUND(O43*20%,2)</f>
        <v>#REF!</v>
      </c>
      <c r="P45" s="522"/>
      <c r="Q45" s="522" t="e">
        <f>ROUND(Q43*20%,2)</f>
        <v>#REF!</v>
      </c>
      <c r="R45" s="522" t="e">
        <f>SUM(N45:Q45)</f>
        <v>#REF!</v>
      </c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1"/>
      <c r="AH45" s="551"/>
      <c r="AI45" s="551"/>
      <c r="AJ45" s="551"/>
      <c r="AK45" s="551"/>
      <c r="AL45" s="551"/>
      <c r="AM45" s="551"/>
      <c r="AN45" s="551"/>
      <c r="AO45" s="551"/>
      <c r="AP45" s="551"/>
      <c r="AQ45" s="551"/>
      <c r="AR45" s="551"/>
      <c r="AS45" s="551"/>
      <c r="AT45" s="551"/>
      <c r="AU45" s="551"/>
      <c r="AV45" s="551"/>
      <c r="AW45" s="551"/>
      <c r="AX45" s="551"/>
      <c r="AY45" s="551"/>
      <c r="AZ45" s="551"/>
      <c r="BA45" s="551"/>
      <c r="BB45" s="551"/>
      <c r="BC45" s="551"/>
      <c r="BD45" s="551"/>
      <c r="BE45" s="551"/>
      <c r="BF45" s="551"/>
      <c r="BG45" s="551"/>
      <c r="BH45" s="551"/>
      <c r="BI45" s="551"/>
      <c r="BJ45" s="551"/>
      <c r="BK45" s="551"/>
      <c r="BL45" s="551"/>
      <c r="BM45" s="551"/>
      <c r="BN45" s="551"/>
      <c r="BO45" s="551"/>
      <c r="BP45" s="551"/>
      <c r="BQ45" s="551"/>
      <c r="BR45" s="551"/>
      <c r="BS45" s="551"/>
      <c r="BT45" s="551"/>
      <c r="BU45" s="551"/>
      <c r="BV45" s="551"/>
      <c r="BW45" s="551"/>
      <c r="BX45" s="551"/>
      <c r="BY45" s="551"/>
      <c r="BZ45" s="551"/>
      <c r="CA45" s="551"/>
      <c r="CB45" s="551"/>
      <c r="CC45" s="551"/>
      <c r="CD45" s="551"/>
      <c r="CE45" s="551"/>
      <c r="CF45" s="551"/>
      <c r="CG45" s="551"/>
      <c r="CH45" s="551"/>
      <c r="CI45" s="551"/>
      <c r="CJ45" s="551"/>
      <c r="CK45" s="551"/>
      <c r="CL45" s="551"/>
      <c r="CM45" s="551"/>
      <c r="CN45" s="551"/>
      <c r="CO45" s="551"/>
      <c r="CP45" s="551"/>
      <c r="CQ45" s="551"/>
      <c r="CR45" s="551"/>
      <c r="CS45" s="551"/>
      <c r="CT45" s="551"/>
      <c r="CU45" s="551"/>
      <c r="CV45" s="551"/>
      <c r="CW45" s="551"/>
      <c r="CX45" s="551"/>
      <c r="CY45" s="551"/>
      <c r="CZ45" s="551"/>
      <c r="DA45" s="551"/>
      <c r="DB45" s="551"/>
      <c r="DC45" s="551"/>
      <c r="DD45" s="551"/>
      <c r="DE45" s="551"/>
      <c r="DF45" s="551"/>
      <c r="DG45" s="551"/>
      <c r="DH45" s="551"/>
      <c r="DI45" s="551"/>
      <c r="DJ45" s="551"/>
      <c r="DK45" s="551"/>
      <c r="DL45" s="551"/>
      <c r="DM45" s="551"/>
      <c r="DN45" s="551"/>
      <c r="DO45" s="551"/>
      <c r="DP45" s="551"/>
      <c r="DQ45" s="551"/>
      <c r="DR45" s="551"/>
      <c r="DS45" s="551"/>
      <c r="DT45" s="551"/>
      <c r="DU45" s="551"/>
      <c r="DV45" s="551"/>
      <c r="DW45" s="551"/>
      <c r="DX45" s="551"/>
      <c r="DY45" s="551"/>
      <c r="DZ45" s="551"/>
      <c r="EA45" s="551"/>
      <c r="EB45" s="551"/>
      <c r="EC45" s="551"/>
      <c r="ED45" s="551"/>
      <c r="EE45" s="551"/>
      <c r="EF45" s="551"/>
      <c r="EG45" s="551"/>
      <c r="EH45" s="551"/>
      <c r="EI45" s="551"/>
      <c r="EJ45" s="551"/>
      <c r="EK45" s="551"/>
      <c r="EL45" s="551"/>
      <c r="EM45" s="551"/>
      <c r="EN45" s="551"/>
      <c r="EO45" s="551"/>
      <c r="EP45" s="551"/>
      <c r="EQ45" s="551"/>
      <c r="ER45" s="551"/>
      <c r="ES45" s="551"/>
      <c r="ET45" s="551"/>
      <c r="EU45" s="551"/>
      <c r="EV45" s="551"/>
      <c r="EW45" s="551"/>
      <c r="EX45" s="551"/>
      <c r="EY45" s="551"/>
      <c r="EZ45" s="551"/>
      <c r="FA45" s="551"/>
      <c r="FB45" s="551"/>
      <c r="FC45" s="551"/>
      <c r="FD45" s="551"/>
      <c r="FE45" s="551"/>
      <c r="FF45" s="551"/>
      <c r="FG45" s="551"/>
      <c r="FH45" s="551"/>
      <c r="FI45" s="551"/>
      <c r="FJ45" s="551"/>
      <c r="FK45" s="551"/>
      <c r="FL45" s="551"/>
      <c r="FM45" s="551"/>
      <c r="FN45" s="551"/>
      <c r="FO45" s="551"/>
      <c r="FP45" s="551"/>
      <c r="FQ45" s="551"/>
      <c r="FR45" s="551"/>
      <c r="FS45" s="551"/>
      <c r="FT45" s="551"/>
      <c r="FU45" s="551"/>
      <c r="FV45" s="551"/>
      <c r="FW45" s="551"/>
      <c r="FX45" s="551"/>
      <c r="FY45" s="551"/>
      <c r="FZ45" s="551"/>
      <c r="GA45" s="551"/>
      <c r="GB45" s="551"/>
      <c r="GC45" s="551"/>
      <c r="GD45" s="551"/>
      <c r="GE45" s="551"/>
      <c r="GF45" s="551"/>
      <c r="GG45" s="551"/>
      <c r="GH45" s="551"/>
      <c r="GI45" s="551"/>
      <c r="GJ45" s="551"/>
      <c r="GK45" s="551"/>
      <c r="GL45" s="551"/>
      <c r="GM45" s="551"/>
      <c r="GN45" s="551"/>
      <c r="GO45" s="551"/>
      <c r="GP45" s="551"/>
      <c r="GQ45" s="551"/>
      <c r="GR45" s="551"/>
      <c r="GS45" s="551"/>
      <c r="GT45" s="551"/>
      <c r="GU45" s="551"/>
      <c r="GV45" s="551"/>
      <c r="GW45" s="551"/>
      <c r="GX45" s="551"/>
      <c r="GY45" s="551"/>
      <c r="GZ45" s="551"/>
      <c r="HA45" s="551"/>
      <c r="HB45" s="551"/>
      <c r="HC45" s="551"/>
      <c r="HD45" s="551"/>
      <c r="HE45" s="551"/>
      <c r="HF45" s="551"/>
      <c r="HG45" s="551"/>
      <c r="HH45" s="551"/>
      <c r="HI45" s="551"/>
      <c r="HJ45" s="551"/>
      <c r="HK45" s="551"/>
      <c r="HL45" s="551"/>
      <c r="HM45" s="551"/>
      <c r="HN45" s="551"/>
      <c r="HO45" s="551"/>
      <c r="HP45" s="551"/>
      <c r="HQ45" s="551"/>
      <c r="HR45" s="551"/>
      <c r="HS45" s="388"/>
      <c r="HT45" s="388"/>
      <c r="HU45" s="388"/>
    </row>
    <row r="46" ht="21.75" spans="1:229">
      <c r="A46" s="475"/>
      <c r="B46" s="476"/>
      <c r="C46" s="457" t="s">
        <v>64</v>
      </c>
      <c r="D46" s="458">
        <f>D43+D45</f>
        <v>720899.86752</v>
      </c>
      <c r="E46" s="458">
        <f>E43+E45</f>
        <v>17761.54248</v>
      </c>
      <c r="F46" s="458"/>
      <c r="G46" s="458">
        <f>G45+G43</f>
        <v>0</v>
      </c>
      <c r="H46" s="448">
        <f>H43+H45</f>
        <v>738661.41</v>
      </c>
      <c r="I46" s="536">
        <f>I43+I45</f>
        <v>5456237.952</v>
      </c>
      <c r="J46" s="537">
        <f>J43+J45</f>
        <v>137069.928</v>
      </c>
      <c r="K46" s="537"/>
      <c r="L46" s="537">
        <f>L45+L43</f>
        <v>0</v>
      </c>
      <c r="M46" s="538">
        <f>M43+M45</f>
        <v>5593307.88</v>
      </c>
      <c r="N46" s="539" t="e">
        <f>N45+N43</f>
        <v>#REF!</v>
      </c>
      <c r="O46" s="540" t="e">
        <f>O45+O43</f>
        <v>#REF!</v>
      </c>
      <c r="P46" s="540"/>
      <c r="Q46" s="540" t="e">
        <f>Q45+Q43</f>
        <v>#REF!</v>
      </c>
      <c r="R46" s="540" t="e">
        <f>SUM(N46:Q46)</f>
        <v>#REF!</v>
      </c>
      <c r="S46" s="551"/>
      <c r="T46" s="551"/>
      <c r="U46" s="551"/>
      <c r="V46" s="551"/>
      <c r="W46" s="551"/>
      <c r="X46" s="551"/>
      <c r="Y46" s="551"/>
      <c r="Z46" s="551"/>
      <c r="AA46" s="551"/>
      <c r="AB46" s="551"/>
      <c r="AC46" s="551"/>
      <c r="AD46" s="551"/>
      <c r="AE46" s="551"/>
      <c r="AF46" s="551"/>
      <c r="AG46" s="551"/>
      <c r="AH46" s="551"/>
      <c r="AI46" s="551"/>
      <c r="AJ46" s="551"/>
      <c r="AK46" s="551"/>
      <c r="AL46" s="551"/>
      <c r="AM46" s="551"/>
      <c r="AN46" s="551"/>
      <c r="AO46" s="551"/>
      <c r="AP46" s="551"/>
      <c r="AQ46" s="551"/>
      <c r="AR46" s="551"/>
      <c r="AS46" s="551"/>
      <c r="AT46" s="551"/>
      <c r="AU46" s="551"/>
      <c r="AV46" s="551"/>
      <c r="AW46" s="551"/>
      <c r="AX46" s="551"/>
      <c r="AY46" s="551"/>
      <c r="AZ46" s="551"/>
      <c r="BA46" s="551"/>
      <c r="BB46" s="551"/>
      <c r="BC46" s="551"/>
      <c r="BD46" s="551"/>
      <c r="BE46" s="551"/>
      <c r="BF46" s="551"/>
      <c r="BG46" s="551"/>
      <c r="BH46" s="551"/>
      <c r="BI46" s="551"/>
      <c r="BJ46" s="551"/>
      <c r="BK46" s="551"/>
      <c r="BL46" s="551"/>
      <c r="BM46" s="551"/>
      <c r="BN46" s="551"/>
      <c r="BO46" s="551"/>
      <c r="BP46" s="551"/>
      <c r="BQ46" s="551"/>
      <c r="BR46" s="551"/>
      <c r="BS46" s="551"/>
      <c r="BT46" s="551"/>
      <c r="BU46" s="551"/>
      <c r="BV46" s="551"/>
      <c r="BW46" s="551"/>
      <c r="BX46" s="551"/>
      <c r="BY46" s="551"/>
      <c r="BZ46" s="551"/>
      <c r="CA46" s="551"/>
      <c r="CB46" s="551"/>
      <c r="CC46" s="551"/>
      <c r="CD46" s="551"/>
      <c r="CE46" s="551"/>
      <c r="CF46" s="551"/>
      <c r="CG46" s="551"/>
      <c r="CH46" s="551"/>
      <c r="CI46" s="551"/>
      <c r="CJ46" s="551"/>
      <c r="CK46" s="551"/>
      <c r="CL46" s="551"/>
      <c r="CM46" s="551"/>
      <c r="CN46" s="551"/>
      <c r="CO46" s="551"/>
      <c r="CP46" s="551"/>
      <c r="CQ46" s="551"/>
      <c r="CR46" s="551"/>
      <c r="CS46" s="551"/>
      <c r="CT46" s="551"/>
      <c r="CU46" s="551"/>
      <c r="CV46" s="551"/>
      <c r="CW46" s="551"/>
      <c r="CX46" s="551"/>
      <c r="CY46" s="551"/>
      <c r="CZ46" s="551"/>
      <c r="DA46" s="551"/>
      <c r="DB46" s="551"/>
      <c r="DC46" s="551"/>
      <c r="DD46" s="551"/>
      <c r="DE46" s="551"/>
      <c r="DF46" s="551"/>
      <c r="DG46" s="551"/>
      <c r="DH46" s="551"/>
      <c r="DI46" s="551"/>
      <c r="DJ46" s="551"/>
      <c r="DK46" s="551"/>
      <c r="DL46" s="551"/>
      <c r="DM46" s="551"/>
      <c r="DN46" s="551"/>
      <c r="DO46" s="551"/>
      <c r="DP46" s="551"/>
      <c r="DQ46" s="551"/>
      <c r="DR46" s="551"/>
      <c r="DS46" s="551"/>
      <c r="DT46" s="551"/>
      <c r="DU46" s="551"/>
      <c r="DV46" s="551"/>
      <c r="DW46" s="551"/>
      <c r="DX46" s="551"/>
      <c r="DY46" s="551"/>
      <c r="DZ46" s="551"/>
      <c r="EA46" s="551"/>
      <c r="EB46" s="551"/>
      <c r="EC46" s="551"/>
      <c r="ED46" s="551"/>
      <c r="EE46" s="551"/>
      <c r="EF46" s="551"/>
      <c r="EG46" s="551"/>
      <c r="EH46" s="551"/>
      <c r="EI46" s="551"/>
      <c r="EJ46" s="551"/>
      <c r="EK46" s="551"/>
      <c r="EL46" s="551"/>
      <c r="EM46" s="551"/>
      <c r="EN46" s="551"/>
      <c r="EO46" s="551"/>
      <c r="EP46" s="551"/>
      <c r="EQ46" s="551"/>
      <c r="ER46" s="551"/>
      <c r="ES46" s="551"/>
      <c r="ET46" s="551"/>
      <c r="EU46" s="551"/>
      <c r="EV46" s="551"/>
      <c r="EW46" s="551"/>
      <c r="EX46" s="551"/>
      <c r="EY46" s="551"/>
      <c r="EZ46" s="551"/>
      <c r="FA46" s="551"/>
      <c r="FB46" s="551"/>
      <c r="FC46" s="551"/>
      <c r="FD46" s="551"/>
      <c r="FE46" s="551"/>
      <c r="FF46" s="551"/>
      <c r="FG46" s="551"/>
      <c r="FH46" s="551"/>
      <c r="FI46" s="551"/>
      <c r="FJ46" s="551"/>
      <c r="FK46" s="551"/>
      <c r="FL46" s="551"/>
      <c r="FM46" s="551"/>
      <c r="FN46" s="551"/>
      <c r="FO46" s="551"/>
      <c r="FP46" s="551"/>
      <c r="FQ46" s="551"/>
      <c r="FR46" s="551"/>
      <c r="FS46" s="551"/>
      <c r="FT46" s="551"/>
      <c r="FU46" s="551"/>
      <c r="FV46" s="551"/>
      <c r="FW46" s="551"/>
      <c r="FX46" s="551"/>
      <c r="FY46" s="551"/>
      <c r="FZ46" s="551"/>
      <c r="GA46" s="551"/>
      <c r="GB46" s="551"/>
      <c r="GC46" s="551"/>
      <c r="GD46" s="551"/>
      <c r="GE46" s="551"/>
      <c r="GF46" s="551"/>
      <c r="GG46" s="551"/>
      <c r="GH46" s="551"/>
      <c r="GI46" s="551"/>
      <c r="GJ46" s="551"/>
      <c r="GK46" s="551"/>
      <c r="GL46" s="551"/>
      <c r="GM46" s="551"/>
      <c r="GN46" s="551"/>
      <c r="GO46" s="551"/>
      <c r="GP46" s="551"/>
      <c r="GQ46" s="551"/>
      <c r="GR46" s="551"/>
      <c r="GS46" s="551"/>
      <c r="GT46" s="551"/>
      <c r="GU46" s="551"/>
      <c r="GV46" s="551"/>
      <c r="GW46" s="551"/>
      <c r="GX46" s="551"/>
      <c r="GY46" s="551"/>
      <c r="GZ46" s="551"/>
      <c r="HA46" s="551"/>
      <c r="HB46" s="551"/>
      <c r="HC46" s="551"/>
      <c r="HD46" s="551"/>
      <c r="HE46" s="551"/>
      <c r="HF46" s="551"/>
      <c r="HG46" s="551"/>
      <c r="HH46" s="551"/>
      <c r="HI46" s="551"/>
      <c r="HJ46" s="551"/>
      <c r="HK46" s="551"/>
      <c r="HL46" s="551"/>
      <c r="HM46" s="551"/>
      <c r="HN46" s="551"/>
      <c r="HO46" s="551"/>
      <c r="HP46" s="551"/>
      <c r="HQ46" s="551"/>
      <c r="HR46" s="551"/>
      <c r="HS46" s="388"/>
      <c r="HT46" s="388"/>
      <c r="HU46" s="388"/>
    </row>
    <row r="48" s="4" customFormat="1" ht="24.75" customHeight="1" spans="1:245">
      <c r="A48" s="108"/>
      <c r="B48" s="109" t="s">
        <v>65</v>
      </c>
      <c r="E48" s="115"/>
      <c r="F48" s="115"/>
      <c r="G48" s="115"/>
      <c r="H48" s="111" t="s">
        <v>66</v>
      </c>
      <c r="I48" s="111"/>
      <c r="K48" s="111"/>
      <c r="L48" s="111"/>
      <c r="M48" s="111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  <c r="CB48" s="120"/>
      <c r="CC48" s="120"/>
      <c r="CD48" s="120"/>
      <c r="CE48" s="120"/>
      <c r="CF48" s="120"/>
      <c r="CG48" s="120"/>
      <c r="CH48" s="120"/>
      <c r="CI48" s="120"/>
      <c r="CJ48" s="120"/>
      <c r="CK48" s="120"/>
      <c r="CL48" s="120"/>
      <c r="CM48" s="120"/>
      <c r="CN48" s="120"/>
      <c r="CO48" s="120"/>
      <c r="CP48" s="120"/>
      <c r="CQ48" s="120"/>
      <c r="CR48" s="120"/>
      <c r="CS48" s="120"/>
      <c r="CT48" s="120"/>
      <c r="CU48" s="120"/>
      <c r="CV48" s="120"/>
      <c r="CW48" s="120"/>
      <c r="CX48" s="120"/>
      <c r="CY48" s="120"/>
      <c r="CZ48" s="120"/>
      <c r="DA48" s="120"/>
      <c r="DB48" s="120"/>
      <c r="DC48" s="120"/>
      <c r="DD48" s="120"/>
      <c r="DE48" s="120"/>
      <c r="DF48" s="120"/>
      <c r="DG48" s="120"/>
      <c r="DH48" s="120"/>
      <c r="DI48" s="120"/>
      <c r="DJ48" s="120"/>
      <c r="DK48" s="120"/>
      <c r="DL48" s="120"/>
      <c r="DM48" s="120"/>
      <c r="DN48" s="120"/>
      <c r="DO48" s="120"/>
      <c r="DP48" s="120"/>
      <c r="DQ48" s="120"/>
      <c r="DR48" s="120"/>
      <c r="DS48" s="120"/>
      <c r="DT48" s="120"/>
      <c r="DU48" s="120"/>
      <c r="DV48" s="120"/>
      <c r="DW48" s="120"/>
      <c r="DX48" s="120"/>
      <c r="DY48" s="120"/>
      <c r="DZ48" s="120"/>
      <c r="EA48" s="120"/>
      <c r="EB48" s="120"/>
      <c r="EC48" s="120"/>
      <c r="ED48" s="120"/>
      <c r="EE48" s="120"/>
      <c r="EF48" s="120"/>
      <c r="EG48" s="120"/>
      <c r="EH48" s="120"/>
      <c r="EI48" s="120"/>
      <c r="EJ48" s="120"/>
      <c r="EK48" s="120"/>
      <c r="EL48" s="120"/>
      <c r="EM48" s="120"/>
      <c r="EN48" s="120"/>
      <c r="EO48" s="120"/>
      <c r="EP48" s="120"/>
      <c r="EQ48" s="120"/>
      <c r="ER48" s="120"/>
      <c r="ES48" s="120"/>
      <c r="ET48" s="120"/>
      <c r="EU48" s="120"/>
      <c r="EV48" s="120"/>
      <c r="EW48" s="120"/>
      <c r="EX48" s="120"/>
      <c r="EY48" s="120"/>
      <c r="EZ48" s="120"/>
      <c r="FA48" s="120"/>
      <c r="FB48" s="120"/>
      <c r="FC48" s="120"/>
      <c r="FD48" s="120"/>
      <c r="FE48" s="120"/>
      <c r="FF48" s="120"/>
      <c r="FG48" s="120"/>
      <c r="FH48" s="120"/>
      <c r="FI48" s="120"/>
      <c r="FJ48" s="120"/>
      <c r="FK48" s="120"/>
      <c r="FL48" s="120"/>
      <c r="FM48" s="120"/>
      <c r="FN48" s="120"/>
      <c r="FO48" s="120"/>
      <c r="FP48" s="120"/>
      <c r="FQ48" s="120"/>
      <c r="FR48" s="120"/>
      <c r="FS48" s="120"/>
      <c r="FT48" s="120"/>
      <c r="FU48" s="120"/>
      <c r="FV48" s="120"/>
      <c r="FW48" s="120"/>
      <c r="FX48" s="120"/>
      <c r="FY48" s="120"/>
      <c r="FZ48" s="120"/>
      <c r="GA48" s="120"/>
      <c r="GB48" s="120"/>
      <c r="GC48" s="120"/>
      <c r="GD48" s="120"/>
      <c r="GE48" s="120"/>
      <c r="GF48" s="120"/>
      <c r="GG48" s="120"/>
      <c r="GH48" s="120"/>
      <c r="GI48" s="120"/>
      <c r="GJ48" s="120"/>
      <c r="GK48" s="120"/>
      <c r="GL48" s="120"/>
      <c r="GM48" s="120"/>
      <c r="GN48" s="120"/>
      <c r="GO48" s="120"/>
      <c r="GP48" s="120"/>
      <c r="GQ48" s="120"/>
      <c r="GR48" s="120"/>
      <c r="GS48" s="120"/>
      <c r="GT48" s="120"/>
      <c r="GU48" s="120"/>
      <c r="GV48" s="120"/>
      <c r="GW48" s="120"/>
      <c r="GX48" s="120"/>
      <c r="GY48" s="120"/>
      <c r="GZ48" s="120"/>
      <c r="HA48" s="120"/>
      <c r="HB48" s="120"/>
      <c r="HC48" s="120"/>
      <c r="HD48" s="120"/>
      <c r="HE48" s="120"/>
      <c r="HF48" s="120"/>
      <c r="HG48" s="120"/>
      <c r="HH48" s="120"/>
      <c r="HI48" s="120"/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120"/>
      <c r="HV48" s="120"/>
      <c r="HW48" s="120"/>
      <c r="HX48" s="120"/>
      <c r="HY48" s="120"/>
      <c r="HZ48" s="120"/>
      <c r="IA48" s="120"/>
      <c r="IB48" s="120"/>
      <c r="IC48" s="120"/>
      <c r="ID48" s="120"/>
      <c r="IE48" s="120"/>
      <c r="IF48" s="120"/>
      <c r="IG48" s="120"/>
      <c r="IH48" s="120"/>
      <c r="II48" s="120"/>
      <c r="IJ48" s="120"/>
      <c r="IK48" s="120"/>
    </row>
    <row r="49" s="4" customFormat="1" ht="24.75" customHeight="1" spans="1:245">
      <c r="A49" s="108"/>
      <c r="B49" s="112" t="s">
        <v>67</v>
      </c>
      <c r="D49" s="113"/>
      <c r="E49" s="114"/>
      <c r="F49" s="115"/>
      <c r="G49" s="114"/>
      <c r="H49" s="109" t="s">
        <v>68</v>
      </c>
      <c r="I49" s="109"/>
      <c r="K49" s="111"/>
      <c r="L49" s="111"/>
      <c r="M49" s="111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  <c r="CB49" s="120"/>
      <c r="CC49" s="120"/>
      <c r="CD49" s="120"/>
      <c r="CE49" s="120"/>
      <c r="CF49" s="120"/>
      <c r="CG49" s="120"/>
      <c r="CH49" s="120"/>
      <c r="CI49" s="120"/>
      <c r="CJ49" s="120"/>
      <c r="CK49" s="120"/>
      <c r="CL49" s="120"/>
      <c r="CM49" s="120"/>
      <c r="CN49" s="120"/>
      <c r="CO49" s="120"/>
      <c r="CP49" s="120"/>
      <c r="CQ49" s="120"/>
      <c r="CR49" s="120"/>
      <c r="CS49" s="120"/>
      <c r="CT49" s="120"/>
      <c r="CU49" s="120"/>
      <c r="CV49" s="120"/>
      <c r="CW49" s="120"/>
      <c r="CX49" s="120"/>
      <c r="CY49" s="120"/>
      <c r="CZ49" s="120"/>
      <c r="DA49" s="120"/>
      <c r="DB49" s="120"/>
      <c r="DC49" s="120"/>
      <c r="DD49" s="120"/>
      <c r="DE49" s="120"/>
      <c r="DF49" s="120"/>
      <c r="DG49" s="120"/>
      <c r="DH49" s="120"/>
      <c r="DI49" s="120"/>
      <c r="DJ49" s="120"/>
      <c r="DK49" s="120"/>
      <c r="DL49" s="120"/>
      <c r="DM49" s="120"/>
      <c r="DN49" s="120"/>
      <c r="DO49" s="120"/>
      <c r="DP49" s="120"/>
      <c r="DQ49" s="120"/>
      <c r="DR49" s="120"/>
      <c r="DS49" s="120"/>
      <c r="DT49" s="120"/>
      <c r="DU49" s="120"/>
      <c r="DV49" s="120"/>
      <c r="DW49" s="120"/>
      <c r="DX49" s="120"/>
      <c r="DY49" s="120"/>
      <c r="DZ49" s="120"/>
      <c r="EA49" s="120"/>
      <c r="EB49" s="120"/>
      <c r="EC49" s="120"/>
      <c r="ED49" s="120"/>
      <c r="EE49" s="120"/>
      <c r="EF49" s="120"/>
      <c r="EG49" s="120"/>
      <c r="EH49" s="120"/>
      <c r="EI49" s="120"/>
      <c r="EJ49" s="120"/>
      <c r="EK49" s="120"/>
      <c r="EL49" s="120"/>
      <c r="EM49" s="120"/>
      <c r="EN49" s="120"/>
      <c r="EO49" s="120"/>
      <c r="EP49" s="120"/>
      <c r="EQ49" s="120"/>
      <c r="ER49" s="120"/>
      <c r="ES49" s="120"/>
      <c r="ET49" s="120"/>
      <c r="EU49" s="120"/>
      <c r="EV49" s="120"/>
      <c r="EW49" s="120"/>
      <c r="EX49" s="120"/>
      <c r="EY49" s="120"/>
      <c r="EZ49" s="120"/>
      <c r="FA49" s="120"/>
      <c r="FB49" s="120"/>
      <c r="FC49" s="120"/>
      <c r="FD49" s="120"/>
      <c r="FE49" s="120"/>
      <c r="FF49" s="120"/>
      <c r="FG49" s="120"/>
      <c r="FH49" s="120"/>
      <c r="FI49" s="120"/>
      <c r="FJ49" s="120"/>
      <c r="FK49" s="120"/>
      <c r="FL49" s="120"/>
      <c r="FM49" s="120"/>
      <c r="FN49" s="120"/>
      <c r="FO49" s="120"/>
      <c r="FP49" s="120"/>
      <c r="FQ49" s="120"/>
      <c r="FR49" s="120"/>
      <c r="FS49" s="120"/>
      <c r="FT49" s="120"/>
      <c r="FU49" s="120"/>
      <c r="FV49" s="120"/>
      <c r="FW49" s="120"/>
      <c r="FX49" s="120"/>
      <c r="FY49" s="120"/>
      <c r="FZ49" s="120"/>
      <c r="GA49" s="120"/>
      <c r="GB49" s="120"/>
      <c r="GC49" s="120"/>
      <c r="GD49" s="120"/>
      <c r="GE49" s="120"/>
      <c r="GF49" s="120"/>
      <c r="GG49" s="120"/>
      <c r="GH49" s="120"/>
      <c r="GI49" s="120"/>
      <c r="GJ49" s="120"/>
      <c r="GK49" s="120"/>
      <c r="GL49" s="120"/>
      <c r="GM49" s="120"/>
      <c r="GN49" s="120"/>
      <c r="GO49" s="120"/>
      <c r="GP49" s="120"/>
      <c r="GQ49" s="120"/>
      <c r="GR49" s="120"/>
      <c r="GS49" s="120"/>
      <c r="GT49" s="120"/>
      <c r="GU49" s="120"/>
      <c r="GV49" s="120"/>
      <c r="GW49" s="120"/>
      <c r="GX49" s="120"/>
      <c r="GY49" s="120"/>
      <c r="GZ49" s="120"/>
      <c r="HA49" s="120"/>
      <c r="HB49" s="120"/>
      <c r="HC49" s="120"/>
      <c r="HD49" s="120"/>
      <c r="HE49" s="120"/>
      <c r="HF49" s="120"/>
      <c r="HG49" s="120"/>
      <c r="HH49" s="120"/>
      <c r="HI49" s="120"/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120"/>
      <c r="HV49" s="120"/>
      <c r="HW49" s="120"/>
      <c r="HX49" s="120"/>
      <c r="HY49" s="120"/>
      <c r="HZ49" s="120"/>
      <c r="IA49" s="120"/>
      <c r="IB49" s="120"/>
      <c r="IC49" s="120"/>
      <c r="ID49" s="120"/>
      <c r="IE49" s="120"/>
      <c r="IF49" s="120"/>
      <c r="IG49" s="120"/>
      <c r="IH49" s="120"/>
      <c r="II49" s="120"/>
      <c r="IJ49" s="120"/>
      <c r="IK49" s="120"/>
    </row>
  </sheetData>
  <mergeCells count="28">
    <mergeCell ref="B1:M1"/>
    <mergeCell ref="J2:M2"/>
    <mergeCell ref="A8:R8"/>
    <mergeCell ref="A9:R9"/>
    <mergeCell ref="A10:R10"/>
    <mergeCell ref="B11:F11"/>
    <mergeCell ref="D12:E12"/>
    <mergeCell ref="D21:G21"/>
    <mergeCell ref="I21:L21"/>
    <mergeCell ref="N21:Q21"/>
    <mergeCell ref="A21:A24"/>
    <mergeCell ref="B21:B24"/>
    <mergeCell ref="C21:C24"/>
    <mergeCell ref="D22:D24"/>
    <mergeCell ref="E22:E24"/>
    <mergeCell ref="F22:F24"/>
    <mergeCell ref="G22:G24"/>
    <mergeCell ref="H21:H24"/>
    <mergeCell ref="I22:I24"/>
    <mergeCell ref="J22:J24"/>
    <mergeCell ref="K22:K24"/>
    <mergeCell ref="L22:L24"/>
    <mergeCell ref="M21:M24"/>
    <mergeCell ref="N22:N24"/>
    <mergeCell ref="O22:O24"/>
    <mergeCell ref="P22:P24"/>
    <mergeCell ref="Q22:Q24"/>
    <mergeCell ref="R21:R24"/>
  </mergeCells>
  <pageMargins left="0.7" right="0.7" top="0.75" bottom="0.75" header="0.3" footer="0.3"/>
  <pageSetup paperSize="9" scale="62" orientation="portrait"/>
  <headerFooter/>
  <colBreaks count="1" manualBreakCount="1">
    <brk id="13" max="8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343"/>
  <sheetViews>
    <sheetView topLeftCell="A15" workbookViewId="0">
      <selection activeCell="E33" sqref="E33"/>
    </sheetView>
  </sheetViews>
  <sheetFormatPr defaultColWidth="9.14285714285714" defaultRowHeight="15"/>
  <cols>
    <col min="1" max="1" width="8.14285714285714" style="2" customWidth="1"/>
    <col min="2" max="2" width="20.1428571428571" style="2" customWidth="1"/>
    <col min="3" max="4" width="10.4285714285714" style="2" customWidth="1"/>
    <col min="5" max="5" width="13.2857142857143" style="2" customWidth="1"/>
    <col min="6" max="6" width="8.57142857142857" style="2" customWidth="1"/>
    <col min="7" max="7" width="7.85714285714286" style="2" customWidth="1"/>
    <col min="8" max="8" width="8.42857142857143" style="2" customWidth="1"/>
    <col min="9" max="9" width="8.71428571428571" style="2" customWidth="1"/>
    <col min="10" max="10" width="10" style="2" customWidth="1"/>
    <col min="11" max="11" width="8.57142857142857" style="2" customWidth="1"/>
    <col min="12" max="12" width="10" style="2" customWidth="1"/>
    <col min="13" max="13" width="6.57142857142857" style="2" customWidth="1"/>
    <col min="14" max="14" width="9.71428571428571" style="2" customWidth="1"/>
    <col min="15" max="15" width="9.14285714285714" style="2" customWidth="1"/>
    <col min="16" max="16" width="49.1428571428571" style="5" hidden="1" customWidth="1"/>
    <col min="17" max="17" width="43" style="5" hidden="1" customWidth="1"/>
    <col min="18" max="18" width="100.285714285714" style="5" hidden="1" customWidth="1"/>
    <col min="19" max="22" width="139" style="5" hidden="1" customWidth="1"/>
    <col min="23" max="28" width="34.1428571428571" style="5" hidden="1" customWidth="1"/>
    <col min="29" max="29" width="139" style="5" hidden="1" customWidth="1"/>
    <col min="30" max="30" width="110.714285714286" style="5" hidden="1" customWidth="1"/>
    <col min="31" max="33" width="84.4285714285714" style="5" hidden="1" customWidth="1"/>
    <col min="34" max="34" width="110.714285714286" style="5" hidden="1" customWidth="1"/>
    <col min="35" max="37" width="84.4285714285714" style="5" hidden="1" customWidth="1"/>
    <col min="38" max="38" width="139" style="5" hidden="1" customWidth="1"/>
  </cols>
  <sheetData>
    <row r="1" s="1" customFormat="1" ht="11.25" spans="14:14">
      <c r="N1" s="58" t="s">
        <v>541</v>
      </c>
    </row>
    <row r="2" s="2" customFormat="1" ht="11.25" hidden="1" spans="14:14">
      <c r="N2" s="59" t="s">
        <v>71</v>
      </c>
    </row>
    <row r="3" s="2" customFormat="1" ht="11.25" hidden="1" spans="14:14">
      <c r="N3" s="59"/>
    </row>
    <row r="4" s="2" customFormat="1" ht="11.25" hidden="1" spans="1:14">
      <c r="A4" s="6" t="s">
        <v>72</v>
      </c>
      <c r="B4" s="6"/>
      <c r="C4" s="6"/>
      <c r="D4" s="7"/>
      <c r="K4" s="6" t="s">
        <v>1</v>
      </c>
      <c r="L4" s="6"/>
      <c r="M4" s="6"/>
      <c r="N4" s="6"/>
    </row>
    <row r="5" s="2" customFormat="1" ht="11.25" hidden="1" spans="1:14">
      <c r="A5" s="8"/>
      <c r="B5" s="8"/>
      <c r="C5" s="8"/>
      <c r="D5" s="8"/>
      <c r="E5" s="5"/>
      <c r="J5" s="56"/>
      <c r="K5" s="56"/>
      <c r="L5" s="56"/>
      <c r="M5" s="56"/>
      <c r="N5" s="56"/>
    </row>
    <row r="6" s="2" customFormat="1" ht="11.25" hidden="1" spans="1:17">
      <c r="A6" s="9"/>
      <c r="B6" s="9"/>
      <c r="C6" s="9"/>
      <c r="D6" s="9"/>
      <c r="J6" s="9"/>
      <c r="K6" s="9"/>
      <c r="L6" s="9"/>
      <c r="M6" s="9"/>
      <c r="N6" s="9"/>
      <c r="P6" s="5" t="s">
        <v>73</v>
      </c>
      <c r="Q6" s="5" t="s">
        <v>73</v>
      </c>
    </row>
    <row r="7" s="2" customFormat="1" ht="11.25" hidden="1" spans="1:14">
      <c r="A7" s="10"/>
      <c r="B7" s="11"/>
      <c r="C7" s="5"/>
      <c r="D7" s="5"/>
      <c r="J7" s="10"/>
      <c r="K7" s="10"/>
      <c r="L7" s="10"/>
      <c r="M7" s="10"/>
      <c r="N7" s="11"/>
    </row>
    <row r="8" s="2" customFormat="1" ht="11.25" hidden="1" spans="1:14">
      <c r="A8" s="2" t="s">
        <v>74</v>
      </c>
      <c r="B8" s="12"/>
      <c r="C8" s="12"/>
      <c r="D8" s="12"/>
      <c r="L8" s="12"/>
      <c r="M8" s="12"/>
      <c r="N8" s="59" t="s">
        <v>74</v>
      </c>
    </row>
    <row r="9" s="3" customFormat="1" ht="15.75" spans="1:18">
      <c r="A9" s="121" t="s">
        <v>72</v>
      </c>
      <c r="B9" s="122"/>
      <c r="C9" s="16"/>
      <c r="D9" s="16"/>
      <c r="E9" s="17"/>
      <c r="F9" s="17"/>
      <c r="G9" s="17"/>
      <c r="H9" s="17"/>
      <c r="I9" s="60"/>
      <c r="J9" s="123"/>
      <c r="K9" s="123"/>
      <c r="L9" s="61"/>
      <c r="M9" s="62"/>
      <c r="N9" s="63" t="s">
        <v>1</v>
      </c>
      <c r="O9" s="64"/>
      <c r="Q9" s="64"/>
      <c r="R9" s="17"/>
    </row>
    <row r="10" s="3" customFormat="1" ht="15.75" spans="1:18">
      <c r="A10" s="121"/>
      <c r="B10" s="122"/>
      <c r="C10" s="16"/>
      <c r="D10" s="16"/>
      <c r="E10" s="17"/>
      <c r="F10" s="17"/>
      <c r="G10" s="17"/>
      <c r="H10" s="17"/>
      <c r="I10" s="60"/>
      <c r="J10" s="124" t="s">
        <v>2</v>
      </c>
      <c r="K10" s="124"/>
      <c r="L10" s="124"/>
      <c r="M10" s="124"/>
      <c r="N10" s="124"/>
      <c r="O10" s="64"/>
      <c r="Q10" s="64"/>
      <c r="R10" s="17"/>
    </row>
    <row r="11" s="3" customFormat="1" ht="15.75" spans="1:18">
      <c r="A11" s="121"/>
      <c r="B11" s="122"/>
      <c r="C11" s="16"/>
      <c r="D11" s="16"/>
      <c r="E11" s="17"/>
      <c r="F11" s="17"/>
      <c r="G11" s="17"/>
      <c r="H11" s="17"/>
      <c r="I11" s="60"/>
      <c r="J11" s="124" t="s">
        <v>3</v>
      </c>
      <c r="K11" s="124"/>
      <c r="L11" s="124"/>
      <c r="M11" s="124"/>
      <c r="N11" s="124"/>
      <c r="P11" s="64"/>
      <c r="Q11" s="64"/>
      <c r="R11" s="64"/>
    </row>
    <row r="12" s="3" customFormat="1" ht="15.75" spans="1:18">
      <c r="A12" s="121"/>
      <c r="B12" s="122"/>
      <c r="C12" s="16"/>
      <c r="D12" s="16"/>
      <c r="E12" s="17"/>
      <c r="F12" s="17"/>
      <c r="G12" s="17"/>
      <c r="H12" s="17"/>
      <c r="I12" s="60"/>
      <c r="J12" s="13" t="s">
        <v>70</v>
      </c>
      <c r="K12" s="14"/>
      <c r="L12" s="15"/>
      <c r="M12" s="62"/>
      <c r="N12" s="125"/>
      <c r="O12" s="64"/>
      <c r="Q12" s="64"/>
      <c r="R12" s="17"/>
    </row>
    <row r="13" s="3" customFormat="1" ht="15.75" spans="1:18">
      <c r="A13" s="121"/>
      <c r="B13" s="122"/>
      <c r="C13" s="16"/>
      <c r="D13" s="16"/>
      <c r="E13" s="17"/>
      <c r="F13" s="17"/>
      <c r="G13" s="17"/>
      <c r="H13" s="17"/>
      <c r="I13" s="60"/>
      <c r="J13" s="123"/>
      <c r="K13" s="123"/>
      <c r="L13" s="61"/>
      <c r="M13" s="62"/>
      <c r="N13" s="63" t="s">
        <v>5</v>
      </c>
      <c r="O13" s="64"/>
      <c r="Q13" s="64"/>
      <c r="R13" s="17"/>
    </row>
    <row r="14" s="2" customFormat="1" ht="11.25" spans="6:6">
      <c r="F14" s="19"/>
    </row>
    <row r="15" s="2" customFormat="1" ht="56.25" spans="1:18">
      <c r="A15" s="8" t="s">
        <v>75</v>
      </c>
      <c r="B15" s="12"/>
      <c r="D15" s="9" t="s">
        <v>76</v>
      </c>
      <c r="E15" s="9"/>
      <c r="F15" s="9"/>
      <c r="G15" s="9"/>
      <c r="H15" s="9"/>
      <c r="I15" s="9"/>
      <c r="J15" s="9"/>
      <c r="K15" s="9"/>
      <c r="L15" s="9"/>
      <c r="M15" s="9"/>
      <c r="N15" s="9"/>
      <c r="R15" s="5" t="s">
        <v>76</v>
      </c>
    </row>
    <row r="16" s="2" customFormat="1" ht="11.25" spans="1:14">
      <c r="A16" s="20" t="s">
        <v>77</v>
      </c>
      <c r="D16" s="10" t="s">
        <v>78</v>
      </c>
      <c r="E16" s="10"/>
      <c r="F16" s="21"/>
      <c r="G16" s="21"/>
      <c r="H16" s="21"/>
      <c r="I16" s="21"/>
      <c r="J16" s="21"/>
      <c r="K16" s="21"/>
      <c r="L16" s="21"/>
      <c r="M16" s="21"/>
      <c r="N16" s="21"/>
    </row>
    <row r="17" s="2" customFormat="1" ht="11.25" spans="1:14">
      <c r="A17" s="20"/>
      <c r="F17" s="12"/>
      <c r="G17" s="12"/>
      <c r="H17" s="12"/>
      <c r="I17" s="12"/>
      <c r="J17" s="12"/>
      <c r="K17" s="12"/>
      <c r="L17" s="12"/>
      <c r="M17" s="12"/>
      <c r="N17" s="12"/>
    </row>
    <row r="18" s="2" customFormat="1" ht="22.5" spans="1:19">
      <c r="A18" s="552" t="s">
        <v>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5" t="s">
        <v>79</v>
      </c>
    </row>
    <row r="19" s="2" customFormat="1" ht="11.25" spans="1:14">
      <c r="A19" s="24" t="s">
        <v>8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="2" customFormat="1" ht="11.25" spans="1:14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="2" customFormat="1" ht="11.25" spans="1:20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T21" s="5" t="s">
        <v>73</v>
      </c>
    </row>
    <row r="22" s="2" customFormat="1" ht="11.25" spans="1:14">
      <c r="A22" s="24" t="s">
        <v>80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="2" customFormat="1" ht="18" spans="1:14">
      <c r="A23" s="27" t="s">
        <v>542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="2" customFormat="1" ht="18" spans="1:14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="2" customFormat="1" ht="27" customHeight="1" spans="1:21">
      <c r="A25" s="28" t="s">
        <v>543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U25" s="5" t="s">
        <v>544</v>
      </c>
    </row>
    <row r="26" s="2" customFormat="1" ht="11.25" spans="1:14">
      <c r="A26" s="24" t="s">
        <v>84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="2" customFormat="1" ht="11.25" spans="1:14">
      <c r="A27" s="2" t="s">
        <v>85</v>
      </c>
      <c r="B27" s="29" t="s">
        <v>86</v>
      </c>
      <c r="C27" s="2" t="s">
        <v>87</v>
      </c>
      <c r="F27" s="5"/>
      <c r="G27" s="5"/>
      <c r="H27" s="5"/>
      <c r="I27" s="5"/>
      <c r="J27" s="5"/>
      <c r="K27" s="5"/>
      <c r="L27" s="5"/>
      <c r="M27" s="5"/>
      <c r="N27" s="5"/>
    </row>
    <row r="28" s="2" customFormat="1" ht="11.25" spans="1:14">
      <c r="A28" s="2" t="s">
        <v>88</v>
      </c>
      <c r="B28" s="30" t="s">
        <v>545</v>
      </c>
      <c r="C28" s="30"/>
      <c r="D28" s="30"/>
      <c r="E28" s="30"/>
      <c r="F28" s="30"/>
      <c r="G28" s="5"/>
      <c r="H28" s="5"/>
      <c r="I28" s="5"/>
      <c r="J28" s="5"/>
      <c r="K28" s="5"/>
      <c r="L28" s="5"/>
      <c r="M28" s="5"/>
      <c r="N28" s="5"/>
    </row>
    <row r="29" s="2" customFormat="1" ht="11.25" spans="2:14">
      <c r="B29" s="31" t="s">
        <v>90</v>
      </c>
      <c r="C29" s="31"/>
      <c r="D29" s="31"/>
      <c r="E29" s="31"/>
      <c r="F29" s="31"/>
      <c r="G29" s="32"/>
      <c r="H29" s="32"/>
      <c r="I29" s="32"/>
      <c r="J29" s="32"/>
      <c r="K29" s="32"/>
      <c r="L29" s="32"/>
      <c r="M29" s="67"/>
      <c r="N29" s="32"/>
    </row>
    <row r="30" s="2" customFormat="1" ht="11.25" spans="4:14">
      <c r="D30" s="33"/>
      <c r="E30" s="33"/>
      <c r="F30" s="33"/>
      <c r="G30" s="33"/>
      <c r="H30" s="33"/>
      <c r="I30" s="33"/>
      <c r="J30" s="33"/>
      <c r="K30" s="33"/>
      <c r="L30" s="33"/>
      <c r="M30" s="32"/>
      <c r="N30" s="32"/>
    </row>
    <row r="31" s="2" customFormat="1" ht="11.25" spans="1:14">
      <c r="A31" s="34" t="s">
        <v>91</v>
      </c>
      <c r="D31" s="10" t="s">
        <v>92</v>
      </c>
      <c r="F31" s="35"/>
      <c r="G31" s="35"/>
      <c r="H31" s="35"/>
      <c r="I31" s="35"/>
      <c r="J31" s="35"/>
      <c r="K31" s="35"/>
      <c r="L31" s="35"/>
      <c r="M31" s="35"/>
      <c r="N31" s="35"/>
    </row>
    <row r="32" s="2" customFormat="1" ht="11.25" spans="4:14"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="2" customFormat="1" ht="11.25" spans="1:13">
      <c r="A33" s="34" t="s">
        <v>93</v>
      </c>
      <c r="C33" s="36">
        <v>1265.86</v>
      </c>
      <c r="D33" s="37" t="s">
        <v>546</v>
      </c>
      <c r="E33" s="20" t="s">
        <v>95</v>
      </c>
      <c r="L33" s="68"/>
      <c r="M33" s="68"/>
    </row>
    <row r="34" s="2" customFormat="1" ht="11.25" spans="2:5">
      <c r="B34" s="2" t="s">
        <v>96</v>
      </c>
      <c r="C34" s="38"/>
      <c r="D34" s="39"/>
      <c r="E34" s="20"/>
    </row>
    <row r="35" s="2" customFormat="1" ht="11.25" spans="2:14">
      <c r="B35" s="2" t="s">
        <v>27</v>
      </c>
      <c r="C35" s="36">
        <v>1236</v>
      </c>
      <c r="D35" s="37" t="s">
        <v>547</v>
      </c>
      <c r="E35" s="20" t="s">
        <v>95</v>
      </c>
      <c r="G35" s="2" t="s">
        <v>97</v>
      </c>
      <c r="L35" s="36">
        <v>33.12</v>
      </c>
      <c r="M35" s="37" t="s">
        <v>548</v>
      </c>
      <c r="N35" s="20" t="s">
        <v>95</v>
      </c>
    </row>
    <row r="36" s="2" customFormat="1" ht="11.25" spans="2:14">
      <c r="B36" s="2" t="s">
        <v>28</v>
      </c>
      <c r="C36" s="36">
        <v>29.86</v>
      </c>
      <c r="D36" s="40" t="s">
        <v>549</v>
      </c>
      <c r="E36" s="20" t="s">
        <v>95</v>
      </c>
      <c r="G36" s="2" t="s">
        <v>100</v>
      </c>
      <c r="L36" s="69"/>
      <c r="M36" s="69">
        <v>166.56</v>
      </c>
      <c r="N36" s="20" t="s">
        <v>101</v>
      </c>
    </row>
    <row r="37" s="2" customFormat="1" ht="11.25" spans="2:14">
      <c r="B37" s="2" t="s">
        <v>102</v>
      </c>
      <c r="C37" s="36">
        <v>0</v>
      </c>
      <c r="D37" s="40" t="s">
        <v>99</v>
      </c>
      <c r="E37" s="20" t="s">
        <v>95</v>
      </c>
      <c r="G37" s="2" t="s">
        <v>103</v>
      </c>
      <c r="L37" s="69"/>
      <c r="M37" s="69">
        <v>30.08</v>
      </c>
      <c r="N37" s="20" t="s">
        <v>101</v>
      </c>
    </row>
    <row r="38" s="2" customFormat="1" ht="11.25" spans="2:13">
      <c r="B38" s="2" t="s">
        <v>104</v>
      </c>
      <c r="C38" s="36">
        <v>0</v>
      </c>
      <c r="D38" s="37" t="s">
        <v>99</v>
      </c>
      <c r="E38" s="20" t="s">
        <v>95</v>
      </c>
      <c r="G38" s="2" t="s">
        <v>105</v>
      </c>
      <c r="L38" s="70"/>
      <c r="M38" s="70"/>
    </row>
    <row r="39" s="2" customFormat="1" ht="11.25" spans="1:1">
      <c r="A39" s="41"/>
    </row>
    <row r="40" s="2" customFormat="1" ht="11.25" spans="1:14">
      <c r="A40" s="42" t="s">
        <v>106</v>
      </c>
      <c r="B40" s="42" t="s">
        <v>107</v>
      </c>
      <c r="C40" s="42" t="s">
        <v>108</v>
      </c>
      <c r="D40" s="42"/>
      <c r="E40" s="42"/>
      <c r="F40" s="42" t="s">
        <v>109</v>
      </c>
      <c r="G40" s="42" t="s">
        <v>110</v>
      </c>
      <c r="H40" s="42"/>
      <c r="I40" s="42"/>
      <c r="J40" s="42" t="s">
        <v>111</v>
      </c>
      <c r="K40" s="42"/>
      <c r="L40" s="42"/>
      <c r="M40" s="42" t="s">
        <v>112</v>
      </c>
      <c r="N40" s="42" t="s">
        <v>113</v>
      </c>
    </row>
    <row r="41" s="2" customFormat="1" ht="11.25" spans="1:14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="2" customFormat="1" ht="45" spans="1:14">
      <c r="A42" s="42"/>
      <c r="B42" s="42"/>
      <c r="C42" s="42"/>
      <c r="D42" s="42"/>
      <c r="E42" s="42"/>
      <c r="F42" s="42"/>
      <c r="G42" s="42" t="s">
        <v>114</v>
      </c>
      <c r="H42" s="42" t="s">
        <v>115</v>
      </c>
      <c r="I42" s="42" t="s">
        <v>116</v>
      </c>
      <c r="J42" s="42" t="s">
        <v>114</v>
      </c>
      <c r="K42" s="42" t="s">
        <v>115</v>
      </c>
      <c r="L42" s="42" t="s">
        <v>117</v>
      </c>
      <c r="M42" s="42"/>
      <c r="N42" s="42"/>
    </row>
    <row r="43" s="2" customFormat="1" ht="11.25" spans="1:14">
      <c r="A43" s="43">
        <v>1</v>
      </c>
      <c r="B43" s="43">
        <v>2</v>
      </c>
      <c r="C43" s="43">
        <v>3</v>
      </c>
      <c r="D43" s="43"/>
      <c r="E43" s="43"/>
      <c r="F43" s="43">
        <v>4</v>
      </c>
      <c r="G43" s="43">
        <v>5</v>
      </c>
      <c r="H43" s="43">
        <v>6</v>
      </c>
      <c r="I43" s="43">
        <v>7</v>
      </c>
      <c r="J43" s="43">
        <v>8</v>
      </c>
      <c r="K43" s="43">
        <v>9</v>
      </c>
      <c r="L43" s="43">
        <v>10</v>
      </c>
      <c r="M43" s="43">
        <v>11</v>
      </c>
      <c r="N43" s="43">
        <v>12</v>
      </c>
    </row>
    <row r="44" s="2" customFormat="1" ht="12" spans="1:22">
      <c r="A44" s="44" t="s">
        <v>222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71"/>
      <c r="V44" s="81" t="s">
        <v>222</v>
      </c>
    </row>
    <row r="45" s="2" customFormat="1" ht="56.25" spans="1:23">
      <c r="A45" s="46" t="s">
        <v>119</v>
      </c>
      <c r="B45" s="47" t="s">
        <v>223</v>
      </c>
      <c r="C45" s="47" t="s">
        <v>224</v>
      </c>
      <c r="D45" s="47"/>
      <c r="E45" s="47"/>
      <c r="F45" s="48" t="s">
        <v>225</v>
      </c>
      <c r="G45" s="48"/>
      <c r="H45" s="48"/>
      <c r="I45" s="48" t="s">
        <v>455</v>
      </c>
      <c r="J45" s="72"/>
      <c r="K45" s="48"/>
      <c r="L45" s="72"/>
      <c r="M45" s="48"/>
      <c r="N45" s="73"/>
      <c r="V45" s="81"/>
      <c r="W45" s="82" t="s">
        <v>224</v>
      </c>
    </row>
    <row r="46" s="2" customFormat="1" ht="12" spans="1:24">
      <c r="A46" s="49"/>
      <c r="B46" s="50" t="s">
        <v>119</v>
      </c>
      <c r="C46" s="9" t="s">
        <v>124</v>
      </c>
      <c r="D46" s="9"/>
      <c r="E46" s="9"/>
      <c r="F46" s="51"/>
      <c r="G46" s="51"/>
      <c r="H46" s="51"/>
      <c r="I46" s="51"/>
      <c r="J46" s="74">
        <v>67</v>
      </c>
      <c r="K46" s="51"/>
      <c r="L46" s="74">
        <v>308.2</v>
      </c>
      <c r="M46" s="51" t="s">
        <v>125</v>
      </c>
      <c r="N46" s="75">
        <v>7082</v>
      </c>
      <c r="V46" s="81"/>
      <c r="W46" s="82"/>
      <c r="X46" s="5" t="s">
        <v>124</v>
      </c>
    </row>
    <row r="47" s="2" customFormat="1" ht="12" spans="1:24">
      <c r="A47" s="49"/>
      <c r="B47" s="50" t="s">
        <v>126</v>
      </c>
      <c r="C47" s="9" t="s">
        <v>127</v>
      </c>
      <c r="D47" s="9"/>
      <c r="E47" s="9"/>
      <c r="F47" s="51"/>
      <c r="G47" s="51"/>
      <c r="H47" s="51"/>
      <c r="I47" s="51"/>
      <c r="J47" s="74">
        <v>378.88</v>
      </c>
      <c r="K47" s="51"/>
      <c r="L47" s="74">
        <v>1742.85</v>
      </c>
      <c r="M47" s="51"/>
      <c r="N47" s="75"/>
      <c r="V47" s="81"/>
      <c r="W47" s="82"/>
      <c r="X47" s="5" t="s">
        <v>127</v>
      </c>
    </row>
    <row r="48" s="2" customFormat="1" ht="12" spans="1:24">
      <c r="A48" s="49"/>
      <c r="B48" s="50" t="s">
        <v>129</v>
      </c>
      <c r="C48" s="9" t="s">
        <v>130</v>
      </c>
      <c r="D48" s="9"/>
      <c r="E48" s="9"/>
      <c r="F48" s="51"/>
      <c r="G48" s="51"/>
      <c r="H48" s="51"/>
      <c r="I48" s="51"/>
      <c r="J48" s="74">
        <v>27.37</v>
      </c>
      <c r="K48" s="51"/>
      <c r="L48" s="74">
        <v>125.9</v>
      </c>
      <c r="M48" s="51" t="s">
        <v>125</v>
      </c>
      <c r="N48" s="75">
        <v>2893</v>
      </c>
      <c r="V48" s="81"/>
      <c r="W48" s="82"/>
      <c r="X48" s="5" t="s">
        <v>130</v>
      </c>
    </row>
    <row r="49" s="2" customFormat="1" ht="12" spans="1:24">
      <c r="A49" s="49"/>
      <c r="B49" s="50" t="s">
        <v>123</v>
      </c>
      <c r="C49" s="9" t="s">
        <v>226</v>
      </c>
      <c r="D49" s="9"/>
      <c r="E49" s="9"/>
      <c r="F49" s="51"/>
      <c r="G49" s="51"/>
      <c r="H49" s="51"/>
      <c r="I49" s="51"/>
      <c r="J49" s="74">
        <v>3705.43</v>
      </c>
      <c r="K49" s="51"/>
      <c r="L49" s="74">
        <v>17044.98</v>
      </c>
      <c r="M49" s="51"/>
      <c r="N49" s="75"/>
      <c r="V49" s="81"/>
      <c r="W49" s="82"/>
      <c r="X49" s="5" t="s">
        <v>226</v>
      </c>
    </row>
    <row r="50" s="2" customFormat="1" ht="12" spans="1:26">
      <c r="A50" s="49"/>
      <c r="B50" s="50"/>
      <c r="C50" s="9" t="s">
        <v>131</v>
      </c>
      <c r="D50" s="9"/>
      <c r="E50" s="9"/>
      <c r="F50" s="51" t="s">
        <v>132</v>
      </c>
      <c r="G50" s="51" t="s">
        <v>456</v>
      </c>
      <c r="H50" s="51"/>
      <c r="I50" s="51" t="s">
        <v>457</v>
      </c>
      <c r="J50" s="74"/>
      <c r="K50" s="51"/>
      <c r="L50" s="74"/>
      <c r="M50" s="51"/>
      <c r="N50" s="75"/>
      <c r="V50" s="81"/>
      <c r="W50" s="82"/>
      <c r="Y50" s="83"/>
      <c r="Z50" s="5" t="s">
        <v>131</v>
      </c>
    </row>
    <row r="51" s="2" customFormat="1" ht="12" spans="1:26">
      <c r="A51" s="49"/>
      <c r="B51" s="50"/>
      <c r="C51" s="9" t="s">
        <v>135</v>
      </c>
      <c r="D51" s="9"/>
      <c r="E51" s="9"/>
      <c r="F51" s="51" t="s">
        <v>132</v>
      </c>
      <c r="G51" s="51" t="s">
        <v>458</v>
      </c>
      <c r="H51" s="51"/>
      <c r="I51" s="51" t="s">
        <v>459</v>
      </c>
      <c r="J51" s="74"/>
      <c r="K51" s="51"/>
      <c r="L51" s="74"/>
      <c r="M51" s="51"/>
      <c r="N51" s="75"/>
      <c r="V51" s="81"/>
      <c r="W51" s="82"/>
      <c r="Y51" s="83"/>
      <c r="Z51" s="5" t="s">
        <v>135</v>
      </c>
    </row>
    <row r="52" s="2" customFormat="1" ht="12" spans="1:27">
      <c r="A52" s="49"/>
      <c r="B52" s="50"/>
      <c r="C52" s="52" t="s">
        <v>138</v>
      </c>
      <c r="D52" s="52"/>
      <c r="E52" s="52"/>
      <c r="F52" s="53"/>
      <c r="G52" s="53"/>
      <c r="H52" s="53"/>
      <c r="I52" s="53"/>
      <c r="J52" s="76">
        <v>4151.31</v>
      </c>
      <c r="K52" s="53"/>
      <c r="L52" s="76">
        <v>19096.03</v>
      </c>
      <c r="M52" s="53"/>
      <c r="N52" s="77"/>
      <c r="V52" s="81"/>
      <c r="W52" s="82"/>
      <c r="Y52" s="83"/>
      <c r="AA52" s="5" t="s">
        <v>138</v>
      </c>
    </row>
    <row r="53" s="2" customFormat="1" ht="12" spans="1:26">
      <c r="A53" s="49"/>
      <c r="B53" s="50"/>
      <c r="C53" s="9" t="s">
        <v>139</v>
      </c>
      <c r="D53" s="9"/>
      <c r="E53" s="9"/>
      <c r="F53" s="51"/>
      <c r="G53" s="51"/>
      <c r="H53" s="51"/>
      <c r="I53" s="51"/>
      <c r="J53" s="74"/>
      <c r="K53" s="51"/>
      <c r="L53" s="74">
        <v>434.1</v>
      </c>
      <c r="M53" s="51"/>
      <c r="N53" s="75">
        <v>9975</v>
      </c>
      <c r="V53" s="81"/>
      <c r="W53" s="82"/>
      <c r="Y53" s="83"/>
      <c r="Z53" s="5" t="s">
        <v>139</v>
      </c>
    </row>
    <row r="54" s="2" customFormat="1" ht="22.5" spans="1:26">
      <c r="A54" s="49"/>
      <c r="B54" s="50" t="s">
        <v>140</v>
      </c>
      <c r="C54" s="9" t="s">
        <v>141</v>
      </c>
      <c r="D54" s="9"/>
      <c r="E54" s="9"/>
      <c r="F54" s="51" t="s">
        <v>142</v>
      </c>
      <c r="G54" s="51" t="s">
        <v>143</v>
      </c>
      <c r="H54" s="51"/>
      <c r="I54" s="51" t="s">
        <v>143</v>
      </c>
      <c r="J54" s="74"/>
      <c r="K54" s="51"/>
      <c r="L54" s="74">
        <v>447.12</v>
      </c>
      <c r="M54" s="51"/>
      <c r="N54" s="75">
        <v>10274</v>
      </c>
      <c r="V54" s="81"/>
      <c r="W54" s="82"/>
      <c r="Y54" s="83"/>
      <c r="Z54" s="5" t="s">
        <v>141</v>
      </c>
    </row>
    <row r="55" s="2" customFormat="1" ht="22.5" spans="1:26">
      <c r="A55" s="49"/>
      <c r="B55" s="50" t="s">
        <v>144</v>
      </c>
      <c r="C55" s="9" t="s">
        <v>145</v>
      </c>
      <c r="D55" s="9"/>
      <c r="E55" s="9"/>
      <c r="F55" s="51" t="s">
        <v>142</v>
      </c>
      <c r="G55" s="51" t="s">
        <v>146</v>
      </c>
      <c r="H55" s="51"/>
      <c r="I55" s="51" t="s">
        <v>146</v>
      </c>
      <c r="J55" s="74"/>
      <c r="K55" s="51"/>
      <c r="L55" s="74">
        <v>260.46</v>
      </c>
      <c r="M55" s="51"/>
      <c r="N55" s="75">
        <v>5985</v>
      </c>
      <c r="V55" s="81"/>
      <c r="W55" s="82"/>
      <c r="Y55" s="83"/>
      <c r="Z55" s="5" t="s">
        <v>145</v>
      </c>
    </row>
    <row r="56" s="2" customFormat="1" ht="12" spans="1:28">
      <c r="A56" s="54"/>
      <c r="B56" s="55"/>
      <c r="C56" s="47" t="s">
        <v>147</v>
      </c>
      <c r="D56" s="47"/>
      <c r="E56" s="47"/>
      <c r="F56" s="48"/>
      <c r="G56" s="48"/>
      <c r="H56" s="48"/>
      <c r="I56" s="48"/>
      <c r="J56" s="72"/>
      <c r="K56" s="48"/>
      <c r="L56" s="72">
        <v>19803.61</v>
      </c>
      <c r="M56" s="53"/>
      <c r="N56" s="73"/>
      <c r="V56" s="81"/>
      <c r="W56" s="82"/>
      <c r="Y56" s="83"/>
      <c r="AB56" s="82" t="s">
        <v>147</v>
      </c>
    </row>
    <row r="57" s="2" customFormat="1" ht="22.5" spans="1:28">
      <c r="A57" s="46" t="s">
        <v>126</v>
      </c>
      <c r="B57" s="47" t="s">
        <v>227</v>
      </c>
      <c r="C57" s="47" t="s">
        <v>228</v>
      </c>
      <c r="D57" s="47"/>
      <c r="E57" s="47"/>
      <c r="F57" s="48" t="s">
        <v>225</v>
      </c>
      <c r="G57" s="48"/>
      <c r="H57" s="48"/>
      <c r="I57" s="48" t="s">
        <v>460</v>
      </c>
      <c r="J57" s="72">
        <v>3649.9</v>
      </c>
      <c r="K57" s="48"/>
      <c r="L57" s="72">
        <v>-16957.44</v>
      </c>
      <c r="M57" s="48"/>
      <c r="N57" s="73"/>
      <c r="V57" s="81"/>
      <c r="W57" s="82" t="s">
        <v>228</v>
      </c>
      <c r="Y57" s="83"/>
      <c r="AB57" s="82"/>
    </row>
    <row r="58" s="2" customFormat="1" ht="12" spans="1:28">
      <c r="A58" s="54"/>
      <c r="B58" s="55"/>
      <c r="C58" s="8" t="s">
        <v>234</v>
      </c>
      <c r="D58" s="56"/>
      <c r="E58" s="56"/>
      <c r="F58" s="57"/>
      <c r="G58" s="57"/>
      <c r="H58" s="57"/>
      <c r="I58" s="57"/>
      <c r="J58" s="78"/>
      <c r="K58" s="57"/>
      <c r="L58" s="78"/>
      <c r="M58" s="79"/>
      <c r="N58" s="80"/>
      <c r="V58" s="81"/>
      <c r="W58" s="82"/>
      <c r="Y58" s="83"/>
      <c r="AB58" s="82"/>
    </row>
    <row r="59" s="2" customFormat="1" ht="33.75" spans="1:28">
      <c r="A59" s="46" t="s">
        <v>129</v>
      </c>
      <c r="B59" s="47" t="s">
        <v>230</v>
      </c>
      <c r="C59" s="47" t="s">
        <v>231</v>
      </c>
      <c r="D59" s="47"/>
      <c r="E59" s="47"/>
      <c r="F59" s="48" t="s">
        <v>122</v>
      </c>
      <c r="G59" s="48"/>
      <c r="H59" s="48"/>
      <c r="I59" s="48" t="s">
        <v>126</v>
      </c>
      <c r="J59" s="72"/>
      <c r="K59" s="48"/>
      <c r="L59" s="72"/>
      <c r="M59" s="48"/>
      <c r="N59" s="73"/>
      <c r="V59" s="81"/>
      <c r="W59" s="82" t="s">
        <v>231</v>
      </c>
      <c r="Y59" s="83"/>
      <c r="AB59" s="82"/>
    </row>
    <row r="60" s="2" customFormat="1" ht="12" spans="1:28">
      <c r="A60" s="49"/>
      <c r="B60" s="50" t="s">
        <v>119</v>
      </c>
      <c r="C60" s="9" t="s">
        <v>124</v>
      </c>
      <c r="D60" s="9"/>
      <c r="E60" s="9"/>
      <c r="F60" s="51"/>
      <c r="G60" s="51"/>
      <c r="H60" s="51"/>
      <c r="I60" s="51"/>
      <c r="J60" s="74">
        <v>12.94</v>
      </c>
      <c r="K60" s="51"/>
      <c r="L60" s="74">
        <v>25.88</v>
      </c>
      <c r="M60" s="51" t="s">
        <v>125</v>
      </c>
      <c r="N60" s="75">
        <v>595</v>
      </c>
      <c r="V60" s="81"/>
      <c r="W60" s="82"/>
      <c r="X60" s="5" t="s">
        <v>124</v>
      </c>
      <c r="Y60" s="83"/>
      <c r="AB60" s="82"/>
    </row>
    <row r="61" s="2" customFormat="1" ht="12" spans="1:28">
      <c r="A61" s="49"/>
      <c r="B61" s="50" t="s">
        <v>126</v>
      </c>
      <c r="C61" s="9" t="s">
        <v>127</v>
      </c>
      <c r="D61" s="9"/>
      <c r="E61" s="9"/>
      <c r="F61" s="51"/>
      <c r="G61" s="51"/>
      <c r="H61" s="51"/>
      <c r="I61" s="51"/>
      <c r="J61" s="74">
        <v>66.42</v>
      </c>
      <c r="K61" s="51"/>
      <c r="L61" s="74">
        <v>132.84</v>
      </c>
      <c r="M61" s="51"/>
      <c r="N61" s="75"/>
      <c r="V61" s="81"/>
      <c r="W61" s="82"/>
      <c r="X61" s="5" t="s">
        <v>127</v>
      </c>
      <c r="Y61" s="83"/>
      <c r="AB61" s="82"/>
    </row>
    <row r="62" s="2" customFormat="1" ht="12" spans="1:28">
      <c r="A62" s="49"/>
      <c r="B62" s="50" t="s">
        <v>129</v>
      </c>
      <c r="C62" s="9" t="s">
        <v>130</v>
      </c>
      <c r="D62" s="9"/>
      <c r="E62" s="9"/>
      <c r="F62" s="51"/>
      <c r="G62" s="51"/>
      <c r="H62" s="51"/>
      <c r="I62" s="51"/>
      <c r="J62" s="74">
        <v>8.09</v>
      </c>
      <c r="K62" s="51"/>
      <c r="L62" s="74">
        <v>16.18</v>
      </c>
      <c r="M62" s="51" t="s">
        <v>125</v>
      </c>
      <c r="N62" s="75">
        <v>372</v>
      </c>
      <c r="V62" s="81"/>
      <c r="W62" s="82"/>
      <c r="X62" s="5" t="s">
        <v>130</v>
      </c>
      <c r="Y62" s="83"/>
      <c r="AB62" s="82"/>
    </row>
    <row r="63" s="2" customFormat="1" ht="12" spans="1:28">
      <c r="A63" s="49"/>
      <c r="B63" s="50"/>
      <c r="C63" s="9" t="s">
        <v>131</v>
      </c>
      <c r="D63" s="9"/>
      <c r="E63" s="9"/>
      <c r="F63" s="51" t="s">
        <v>132</v>
      </c>
      <c r="G63" s="51" t="s">
        <v>461</v>
      </c>
      <c r="H63" s="51"/>
      <c r="I63" s="51" t="s">
        <v>462</v>
      </c>
      <c r="J63" s="74"/>
      <c r="K63" s="51"/>
      <c r="L63" s="74"/>
      <c r="M63" s="51"/>
      <c r="N63" s="75"/>
      <c r="V63" s="81"/>
      <c r="W63" s="82"/>
      <c r="Y63" s="83"/>
      <c r="Z63" s="5" t="s">
        <v>131</v>
      </c>
      <c r="AB63" s="82"/>
    </row>
    <row r="64" s="2" customFormat="1" ht="12" spans="1:28">
      <c r="A64" s="49"/>
      <c r="B64" s="50"/>
      <c r="C64" s="9" t="s">
        <v>135</v>
      </c>
      <c r="D64" s="9"/>
      <c r="E64" s="9"/>
      <c r="F64" s="51" t="s">
        <v>132</v>
      </c>
      <c r="G64" s="51" t="s">
        <v>463</v>
      </c>
      <c r="H64" s="51"/>
      <c r="I64" s="51" t="s">
        <v>464</v>
      </c>
      <c r="J64" s="74"/>
      <c r="K64" s="51"/>
      <c r="L64" s="74"/>
      <c r="M64" s="51"/>
      <c r="N64" s="75"/>
      <c r="V64" s="81"/>
      <c r="W64" s="82"/>
      <c r="Y64" s="83"/>
      <c r="Z64" s="5" t="s">
        <v>135</v>
      </c>
      <c r="AB64" s="82"/>
    </row>
    <row r="65" s="2" customFormat="1" ht="12" spans="1:28">
      <c r="A65" s="49"/>
      <c r="B65" s="50"/>
      <c r="C65" s="52" t="s">
        <v>138</v>
      </c>
      <c r="D65" s="52"/>
      <c r="E65" s="52"/>
      <c r="F65" s="53"/>
      <c r="G65" s="53"/>
      <c r="H65" s="53"/>
      <c r="I65" s="53"/>
      <c r="J65" s="76">
        <v>79.36</v>
      </c>
      <c r="K65" s="53"/>
      <c r="L65" s="76">
        <v>158.72</v>
      </c>
      <c r="M65" s="53"/>
      <c r="N65" s="77"/>
      <c r="V65" s="81"/>
      <c r="W65" s="82"/>
      <c r="Y65" s="83"/>
      <c r="AA65" s="5" t="s">
        <v>138</v>
      </c>
      <c r="AB65" s="82"/>
    </row>
    <row r="66" s="2" customFormat="1" ht="12" spans="1:28">
      <c r="A66" s="49"/>
      <c r="B66" s="50"/>
      <c r="C66" s="9" t="s">
        <v>139</v>
      </c>
      <c r="D66" s="9"/>
      <c r="E66" s="9"/>
      <c r="F66" s="51"/>
      <c r="G66" s="51"/>
      <c r="H66" s="51"/>
      <c r="I66" s="51"/>
      <c r="J66" s="74"/>
      <c r="K66" s="51"/>
      <c r="L66" s="74">
        <v>42.06</v>
      </c>
      <c r="M66" s="51"/>
      <c r="N66" s="75">
        <v>967</v>
      </c>
      <c r="V66" s="81"/>
      <c r="W66" s="82"/>
      <c r="Y66" s="83"/>
      <c r="Z66" s="5" t="s">
        <v>139</v>
      </c>
      <c r="AB66" s="82"/>
    </row>
    <row r="67" s="2" customFormat="1" ht="22.5" spans="1:28">
      <c r="A67" s="49"/>
      <c r="B67" s="50" t="s">
        <v>140</v>
      </c>
      <c r="C67" s="9" t="s">
        <v>141</v>
      </c>
      <c r="D67" s="9"/>
      <c r="E67" s="9"/>
      <c r="F67" s="51" t="s">
        <v>142</v>
      </c>
      <c r="G67" s="51" t="s">
        <v>143</v>
      </c>
      <c r="H67" s="51"/>
      <c r="I67" s="51" t="s">
        <v>143</v>
      </c>
      <c r="J67" s="74"/>
      <c r="K67" s="51"/>
      <c r="L67" s="74">
        <v>43.32</v>
      </c>
      <c r="M67" s="51"/>
      <c r="N67" s="75">
        <v>996</v>
      </c>
      <c r="V67" s="81"/>
      <c r="W67" s="82"/>
      <c r="Y67" s="83"/>
      <c r="Z67" s="5" t="s">
        <v>141</v>
      </c>
      <c r="AB67" s="82"/>
    </row>
    <row r="68" s="2" customFormat="1" ht="22.5" spans="1:28">
      <c r="A68" s="49"/>
      <c r="B68" s="50" t="s">
        <v>144</v>
      </c>
      <c r="C68" s="9" t="s">
        <v>145</v>
      </c>
      <c r="D68" s="9"/>
      <c r="E68" s="9"/>
      <c r="F68" s="51" t="s">
        <v>142</v>
      </c>
      <c r="G68" s="51" t="s">
        <v>146</v>
      </c>
      <c r="H68" s="51"/>
      <c r="I68" s="51" t="s">
        <v>146</v>
      </c>
      <c r="J68" s="74"/>
      <c r="K68" s="51"/>
      <c r="L68" s="74">
        <v>25.24</v>
      </c>
      <c r="M68" s="51"/>
      <c r="N68" s="75">
        <v>580</v>
      </c>
      <c r="V68" s="81"/>
      <c r="W68" s="82"/>
      <c r="Y68" s="83"/>
      <c r="Z68" s="5" t="s">
        <v>145</v>
      </c>
      <c r="AB68" s="82"/>
    </row>
    <row r="69" s="2" customFormat="1" ht="12" spans="1:28">
      <c r="A69" s="54"/>
      <c r="B69" s="55"/>
      <c r="C69" s="47" t="s">
        <v>147</v>
      </c>
      <c r="D69" s="47"/>
      <c r="E69" s="47"/>
      <c r="F69" s="48"/>
      <c r="G69" s="48"/>
      <c r="H69" s="48"/>
      <c r="I69" s="48"/>
      <c r="J69" s="72"/>
      <c r="K69" s="48"/>
      <c r="L69" s="72">
        <v>227.28</v>
      </c>
      <c r="M69" s="53"/>
      <c r="N69" s="73"/>
      <c r="V69" s="81"/>
      <c r="W69" s="82"/>
      <c r="Y69" s="83"/>
      <c r="AB69" s="82" t="s">
        <v>147</v>
      </c>
    </row>
    <row r="70" s="2" customFormat="1" ht="22.5" spans="1:28">
      <c r="A70" s="46" t="s">
        <v>123</v>
      </c>
      <c r="B70" s="47" t="s">
        <v>232</v>
      </c>
      <c r="C70" s="47" t="s">
        <v>233</v>
      </c>
      <c r="D70" s="47"/>
      <c r="E70" s="47"/>
      <c r="F70" s="48" t="s">
        <v>225</v>
      </c>
      <c r="G70" s="48"/>
      <c r="H70" s="48"/>
      <c r="I70" s="48" t="s">
        <v>465</v>
      </c>
      <c r="J70" s="72">
        <v>3859.86</v>
      </c>
      <c r="K70" s="48"/>
      <c r="L70" s="72">
        <v>1543.94</v>
      </c>
      <c r="M70" s="48"/>
      <c r="N70" s="73"/>
      <c r="V70" s="81"/>
      <c r="W70" s="82" t="s">
        <v>233</v>
      </c>
      <c r="Y70" s="83"/>
      <c r="AB70" s="82"/>
    </row>
    <row r="71" s="2" customFormat="1" ht="12" spans="1:28">
      <c r="A71" s="54"/>
      <c r="B71" s="55"/>
      <c r="C71" s="8" t="s">
        <v>234</v>
      </c>
      <c r="D71" s="56"/>
      <c r="E71" s="56"/>
      <c r="F71" s="57"/>
      <c r="G71" s="57"/>
      <c r="H71" s="57"/>
      <c r="I71" s="57"/>
      <c r="J71" s="78"/>
      <c r="K71" s="57"/>
      <c r="L71" s="78"/>
      <c r="M71" s="79"/>
      <c r="N71" s="80"/>
      <c r="V71" s="81"/>
      <c r="W71" s="82"/>
      <c r="Y71" s="83"/>
      <c r="AB71" s="82"/>
    </row>
    <row r="72" s="2" customFormat="1" ht="12" spans="1:29">
      <c r="A72" s="84" t="s">
        <v>235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6"/>
      <c r="V72" s="81"/>
      <c r="W72" s="82"/>
      <c r="Y72" s="83"/>
      <c r="AB72" s="82"/>
      <c r="AC72" s="82" t="s">
        <v>235</v>
      </c>
    </row>
    <row r="73" s="2" customFormat="1" ht="12" spans="1:29">
      <c r="A73" s="46" t="s">
        <v>236</v>
      </c>
      <c r="B73" s="47" t="s">
        <v>237</v>
      </c>
      <c r="C73" s="47" t="s">
        <v>238</v>
      </c>
      <c r="D73" s="47"/>
      <c r="E73" s="47"/>
      <c r="F73" s="48" t="s">
        <v>239</v>
      </c>
      <c r="G73" s="48"/>
      <c r="H73" s="48"/>
      <c r="I73" s="48" t="s">
        <v>466</v>
      </c>
      <c r="J73" s="72">
        <v>9.6</v>
      </c>
      <c r="K73" s="48"/>
      <c r="L73" s="72">
        <v>63.36</v>
      </c>
      <c r="M73" s="48"/>
      <c r="N73" s="73"/>
      <c r="V73" s="81"/>
      <c r="W73" s="82" t="s">
        <v>238</v>
      </c>
      <c r="Y73" s="83"/>
      <c r="AB73" s="82"/>
      <c r="AC73" s="82"/>
    </row>
    <row r="74" s="2" customFormat="1" ht="12" spans="1:29">
      <c r="A74" s="54"/>
      <c r="B74" s="55"/>
      <c r="C74" s="8" t="s">
        <v>264</v>
      </c>
      <c r="D74" s="56"/>
      <c r="E74" s="56"/>
      <c r="F74" s="57"/>
      <c r="G74" s="57"/>
      <c r="H74" s="57"/>
      <c r="I74" s="57"/>
      <c r="J74" s="78"/>
      <c r="K74" s="57"/>
      <c r="L74" s="78"/>
      <c r="M74" s="79"/>
      <c r="N74" s="80"/>
      <c r="V74" s="81"/>
      <c r="W74" s="82"/>
      <c r="Y74" s="83"/>
      <c r="AB74" s="82"/>
      <c r="AC74" s="82"/>
    </row>
    <row r="75" s="2" customFormat="1" ht="12" spans="1:29">
      <c r="A75" s="46" t="s">
        <v>240</v>
      </c>
      <c r="B75" s="47" t="s">
        <v>241</v>
      </c>
      <c r="C75" s="47" t="s">
        <v>242</v>
      </c>
      <c r="D75" s="47"/>
      <c r="E75" s="47"/>
      <c r="F75" s="48" t="s">
        <v>239</v>
      </c>
      <c r="G75" s="48"/>
      <c r="H75" s="48"/>
      <c r="I75" s="48" t="s">
        <v>467</v>
      </c>
      <c r="J75" s="72">
        <v>43.5</v>
      </c>
      <c r="K75" s="48"/>
      <c r="L75" s="72">
        <v>556.8</v>
      </c>
      <c r="M75" s="48"/>
      <c r="N75" s="73"/>
      <c r="V75" s="81"/>
      <c r="W75" s="82" t="s">
        <v>242</v>
      </c>
      <c r="Y75" s="83"/>
      <c r="AB75" s="82"/>
      <c r="AC75" s="82"/>
    </row>
    <row r="76" s="2" customFormat="1" ht="12" spans="1:29">
      <c r="A76" s="54"/>
      <c r="B76" s="55"/>
      <c r="C76" s="8" t="s">
        <v>264</v>
      </c>
      <c r="D76" s="56"/>
      <c r="E76" s="56"/>
      <c r="F76" s="57"/>
      <c r="G76" s="57"/>
      <c r="H76" s="57"/>
      <c r="I76" s="57"/>
      <c r="J76" s="78"/>
      <c r="K76" s="57"/>
      <c r="L76" s="78"/>
      <c r="M76" s="79"/>
      <c r="N76" s="80"/>
      <c r="V76" s="81"/>
      <c r="W76" s="82"/>
      <c r="Y76" s="83"/>
      <c r="AB76" s="82"/>
      <c r="AC76" s="82"/>
    </row>
    <row r="77" s="2" customFormat="1" ht="22.5" spans="1:29">
      <c r="A77" s="46" t="s">
        <v>243</v>
      </c>
      <c r="B77" s="47" t="s">
        <v>244</v>
      </c>
      <c r="C77" s="47" t="s">
        <v>245</v>
      </c>
      <c r="D77" s="47"/>
      <c r="E77" s="47"/>
      <c r="F77" s="48" t="s">
        <v>246</v>
      </c>
      <c r="G77" s="48"/>
      <c r="H77" s="48"/>
      <c r="I77" s="48" t="s">
        <v>468</v>
      </c>
      <c r="J77" s="72">
        <v>5230.01</v>
      </c>
      <c r="K77" s="48"/>
      <c r="L77" s="72">
        <v>51.46</v>
      </c>
      <c r="M77" s="48"/>
      <c r="N77" s="73"/>
      <c r="V77" s="81"/>
      <c r="W77" s="82" t="s">
        <v>245</v>
      </c>
      <c r="Y77" s="83"/>
      <c r="AB77" s="82"/>
      <c r="AC77" s="82"/>
    </row>
    <row r="78" s="2" customFormat="1" ht="12" spans="1:29">
      <c r="A78" s="54"/>
      <c r="B78" s="55"/>
      <c r="C78" s="8" t="s">
        <v>264</v>
      </c>
      <c r="D78" s="56"/>
      <c r="E78" s="56"/>
      <c r="F78" s="57"/>
      <c r="G78" s="57"/>
      <c r="H78" s="57"/>
      <c r="I78" s="57"/>
      <c r="J78" s="78"/>
      <c r="K78" s="57"/>
      <c r="L78" s="78"/>
      <c r="M78" s="79"/>
      <c r="N78" s="80"/>
      <c r="V78" s="81"/>
      <c r="W78" s="82"/>
      <c r="Y78" s="83"/>
      <c r="AB78" s="82"/>
      <c r="AC78" s="82"/>
    </row>
    <row r="79" s="2" customFormat="1" ht="12" spans="1:30">
      <c r="A79" s="87"/>
      <c r="B79" s="9"/>
      <c r="C79" s="9" t="s">
        <v>550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1"/>
      <c r="V79" s="81"/>
      <c r="W79" s="82"/>
      <c r="Y79" s="83"/>
      <c r="AB79" s="82"/>
      <c r="AC79" s="82"/>
      <c r="AD79" s="5" t="s">
        <v>550</v>
      </c>
    </row>
    <row r="80" s="2" customFormat="1" ht="12" spans="1:29">
      <c r="A80" s="46" t="s">
        <v>247</v>
      </c>
      <c r="B80" s="47" t="s">
        <v>237</v>
      </c>
      <c r="C80" s="47" t="s">
        <v>238</v>
      </c>
      <c r="D80" s="47"/>
      <c r="E80" s="47"/>
      <c r="F80" s="48" t="s">
        <v>239</v>
      </c>
      <c r="G80" s="48"/>
      <c r="H80" s="48"/>
      <c r="I80" s="48" t="s">
        <v>325</v>
      </c>
      <c r="J80" s="72">
        <v>9.6</v>
      </c>
      <c r="K80" s="48"/>
      <c r="L80" s="72">
        <v>268.8</v>
      </c>
      <c r="M80" s="48"/>
      <c r="N80" s="73"/>
      <c r="V80" s="81"/>
      <c r="W80" s="82" t="s">
        <v>238</v>
      </c>
      <c r="Y80" s="83"/>
      <c r="AB80" s="82"/>
      <c r="AC80" s="82"/>
    </row>
    <row r="81" s="2" customFormat="1" ht="12" spans="1:29">
      <c r="A81" s="54"/>
      <c r="B81" s="55"/>
      <c r="C81" s="8" t="s">
        <v>264</v>
      </c>
      <c r="D81" s="56"/>
      <c r="E81" s="56"/>
      <c r="F81" s="57"/>
      <c r="G81" s="57"/>
      <c r="H81" s="57"/>
      <c r="I81" s="57"/>
      <c r="J81" s="78"/>
      <c r="K81" s="57"/>
      <c r="L81" s="78"/>
      <c r="M81" s="79"/>
      <c r="N81" s="80"/>
      <c r="V81" s="81"/>
      <c r="W81" s="82"/>
      <c r="Y81" s="83"/>
      <c r="AB81" s="82"/>
      <c r="AC81" s="82"/>
    </row>
    <row r="82" s="2" customFormat="1" ht="12" spans="1:29">
      <c r="A82" s="46" t="s">
        <v>248</v>
      </c>
      <c r="B82" s="47" t="s">
        <v>249</v>
      </c>
      <c r="C82" s="47" t="s">
        <v>250</v>
      </c>
      <c r="D82" s="47"/>
      <c r="E82" s="47"/>
      <c r="F82" s="48" t="s">
        <v>251</v>
      </c>
      <c r="G82" s="48"/>
      <c r="H82" s="48"/>
      <c r="I82" s="48" t="s">
        <v>551</v>
      </c>
      <c r="J82" s="72">
        <v>187</v>
      </c>
      <c r="K82" s="48"/>
      <c r="L82" s="72">
        <v>3.74</v>
      </c>
      <c r="M82" s="48"/>
      <c r="N82" s="73"/>
      <c r="V82" s="81"/>
      <c r="W82" s="82" t="s">
        <v>250</v>
      </c>
      <c r="Y82" s="83"/>
      <c r="AB82" s="82"/>
      <c r="AC82" s="82"/>
    </row>
    <row r="83" s="2" customFormat="1" ht="12" spans="1:29">
      <c r="A83" s="54"/>
      <c r="B83" s="55"/>
      <c r="C83" s="8" t="s">
        <v>264</v>
      </c>
      <c r="D83" s="56"/>
      <c r="E83" s="56"/>
      <c r="F83" s="57"/>
      <c r="G83" s="57"/>
      <c r="H83" s="57"/>
      <c r="I83" s="57"/>
      <c r="J83" s="78"/>
      <c r="K83" s="57"/>
      <c r="L83" s="78"/>
      <c r="M83" s="79"/>
      <c r="N83" s="80"/>
      <c r="V83" s="81"/>
      <c r="W83" s="82"/>
      <c r="Y83" s="83"/>
      <c r="AB83" s="82"/>
      <c r="AC83" s="82"/>
    </row>
    <row r="84" s="2" customFormat="1" ht="12" spans="1:30">
      <c r="A84" s="87"/>
      <c r="B84" s="9"/>
      <c r="C84" s="9" t="s">
        <v>552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1"/>
      <c r="V84" s="81"/>
      <c r="W84" s="82"/>
      <c r="Y84" s="83"/>
      <c r="AB84" s="82"/>
      <c r="AC84" s="82"/>
      <c r="AD84" s="5" t="s">
        <v>552</v>
      </c>
    </row>
    <row r="85" s="2" customFormat="1" ht="22.5" spans="1:29">
      <c r="A85" s="46" t="s">
        <v>252</v>
      </c>
      <c r="B85" s="47" t="s">
        <v>269</v>
      </c>
      <c r="C85" s="47" t="s">
        <v>270</v>
      </c>
      <c r="D85" s="47"/>
      <c r="E85" s="47"/>
      <c r="F85" s="48" t="s">
        <v>122</v>
      </c>
      <c r="G85" s="48"/>
      <c r="H85" s="48"/>
      <c r="I85" s="48" t="s">
        <v>285</v>
      </c>
      <c r="J85" s="72">
        <v>12.24</v>
      </c>
      <c r="K85" s="48"/>
      <c r="L85" s="72">
        <v>220.32</v>
      </c>
      <c r="M85" s="48"/>
      <c r="N85" s="73"/>
      <c r="V85" s="81"/>
      <c r="W85" s="82" t="s">
        <v>270</v>
      </c>
      <c r="Y85" s="83"/>
      <c r="AB85" s="82"/>
      <c r="AC85" s="82"/>
    </row>
    <row r="86" s="2" customFormat="1" ht="12" spans="1:29">
      <c r="A86" s="54"/>
      <c r="B86" s="55"/>
      <c r="C86" s="8" t="s">
        <v>264</v>
      </c>
      <c r="D86" s="56"/>
      <c r="E86" s="56"/>
      <c r="F86" s="57"/>
      <c r="G86" s="57"/>
      <c r="H86" s="57"/>
      <c r="I86" s="57"/>
      <c r="J86" s="78"/>
      <c r="K86" s="57"/>
      <c r="L86" s="78"/>
      <c r="M86" s="79"/>
      <c r="N86" s="80"/>
      <c r="V86" s="81"/>
      <c r="W86" s="82"/>
      <c r="Y86" s="83"/>
      <c r="AB86" s="82"/>
      <c r="AC86" s="82"/>
    </row>
    <row r="87" s="2" customFormat="1" ht="33.75" spans="1:29">
      <c r="A87" s="46" t="s">
        <v>255</v>
      </c>
      <c r="B87" s="47" t="s">
        <v>404</v>
      </c>
      <c r="C87" s="47" t="s">
        <v>405</v>
      </c>
      <c r="D87" s="47"/>
      <c r="E87" s="47"/>
      <c r="F87" s="48" t="s">
        <v>122</v>
      </c>
      <c r="G87" s="48"/>
      <c r="H87" s="48"/>
      <c r="I87" s="48" t="s">
        <v>129</v>
      </c>
      <c r="J87" s="72"/>
      <c r="K87" s="48"/>
      <c r="L87" s="72"/>
      <c r="M87" s="48"/>
      <c r="N87" s="73"/>
      <c r="V87" s="81"/>
      <c r="W87" s="82" t="s">
        <v>405</v>
      </c>
      <c r="Y87" s="83"/>
      <c r="AB87" s="82"/>
      <c r="AC87" s="82"/>
    </row>
    <row r="88" s="2" customFormat="1" ht="12" spans="1:29">
      <c r="A88" s="49"/>
      <c r="B88" s="50" t="s">
        <v>119</v>
      </c>
      <c r="C88" s="9" t="s">
        <v>124</v>
      </c>
      <c r="D88" s="9"/>
      <c r="E88" s="9"/>
      <c r="F88" s="51"/>
      <c r="G88" s="51"/>
      <c r="H88" s="51"/>
      <c r="I88" s="51"/>
      <c r="J88" s="74">
        <v>79.74</v>
      </c>
      <c r="K88" s="51"/>
      <c r="L88" s="74">
        <v>239.22</v>
      </c>
      <c r="M88" s="51" t="s">
        <v>125</v>
      </c>
      <c r="N88" s="75">
        <v>5497</v>
      </c>
      <c r="V88" s="81"/>
      <c r="W88" s="82"/>
      <c r="X88" s="5" t="s">
        <v>124</v>
      </c>
      <c r="Y88" s="83"/>
      <c r="AB88" s="82"/>
      <c r="AC88" s="82"/>
    </row>
    <row r="89" s="2" customFormat="1" ht="12" spans="1:29">
      <c r="A89" s="49"/>
      <c r="B89" s="50" t="s">
        <v>126</v>
      </c>
      <c r="C89" s="9" t="s">
        <v>127</v>
      </c>
      <c r="D89" s="9"/>
      <c r="E89" s="9"/>
      <c r="F89" s="51"/>
      <c r="G89" s="51"/>
      <c r="H89" s="51"/>
      <c r="I89" s="51"/>
      <c r="J89" s="74">
        <v>400.28</v>
      </c>
      <c r="K89" s="51"/>
      <c r="L89" s="74">
        <v>1200.84</v>
      </c>
      <c r="M89" s="51"/>
      <c r="N89" s="75"/>
      <c r="V89" s="81"/>
      <c r="W89" s="82"/>
      <c r="X89" s="5" t="s">
        <v>127</v>
      </c>
      <c r="Y89" s="83"/>
      <c r="AB89" s="82"/>
      <c r="AC89" s="82"/>
    </row>
    <row r="90" s="2" customFormat="1" ht="12" spans="1:29">
      <c r="A90" s="49"/>
      <c r="B90" s="50" t="s">
        <v>129</v>
      </c>
      <c r="C90" s="9" t="s">
        <v>130</v>
      </c>
      <c r="D90" s="9"/>
      <c r="E90" s="9"/>
      <c r="F90" s="51"/>
      <c r="G90" s="51"/>
      <c r="H90" s="51"/>
      <c r="I90" s="51"/>
      <c r="J90" s="74">
        <v>37.24</v>
      </c>
      <c r="K90" s="51"/>
      <c r="L90" s="74">
        <v>111.72</v>
      </c>
      <c r="M90" s="51" t="s">
        <v>125</v>
      </c>
      <c r="N90" s="75">
        <v>2567</v>
      </c>
      <c r="V90" s="81"/>
      <c r="W90" s="82"/>
      <c r="X90" s="5" t="s">
        <v>130</v>
      </c>
      <c r="Y90" s="83"/>
      <c r="AB90" s="82"/>
      <c r="AC90" s="82"/>
    </row>
    <row r="91" s="2" customFormat="1" ht="12" spans="1:29">
      <c r="A91" s="49"/>
      <c r="B91" s="50" t="s">
        <v>123</v>
      </c>
      <c r="C91" s="9" t="s">
        <v>226</v>
      </c>
      <c r="D91" s="9"/>
      <c r="E91" s="9"/>
      <c r="F91" s="51"/>
      <c r="G91" s="51"/>
      <c r="H91" s="51"/>
      <c r="I91" s="51"/>
      <c r="J91" s="74">
        <v>45.54</v>
      </c>
      <c r="K91" s="51"/>
      <c r="L91" s="74">
        <v>136.62</v>
      </c>
      <c r="M91" s="51"/>
      <c r="N91" s="75"/>
      <c r="V91" s="81"/>
      <c r="W91" s="82"/>
      <c r="X91" s="5" t="s">
        <v>226</v>
      </c>
      <c r="Y91" s="83"/>
      <c r="AB91" s="82"/>
      <c r="AC91" s="82"/>
    </row>
    <row r="92" s="2" customFormat="1" ht="12" spans="1:29">
      <c r="A92" s="49"/>
      <c r="B92" s="50"/>
      <c r="C92" s="9" t="s">
        <v>131</v>
      </c>
      <c r="D92" s="9"/>
      <c r="E92" s="9"/>
      <c r="F92" s="51" t="s">
        <v>132</v>
      </c>
      <c r="G92" s="51" t="s">
        <v>248</v>
      </c>
      <c r="H92" s="51"/>
      <c r="I92" s="51" t="s">
        <v>321</v>
      </c>
      <c r="J92" s="74"/>
      <c r="K92" s="51"/>
      <c r="L92" s="74"/>
      <c r="M92" s="51"/>
      <c r="N92" s="75"/>
      <c r="V92" s="81"/>
      <c r="W92" s="82"/>
      <c r="Y92" s="83"/>
      <c r="Z92" s="5" t="s">
        <v>131</v>
      </c>
      <c r="AB92" s="82"/>
      <c r="AC92" s="82"/>
    </row>
    <row r="93" s="2" customFormat="1" ht="12" spans="1:29">
      <c r="A93" s="49"/>
      <c r="B93" s="50"/>
      <c r="C93" s="9" t="s">
        <v>135</v>
      </c>
      <c r="D93" s="9"/>
      <c r="E93" s="9"/>
      <c r="F93" s="51" t="s">
        <v>132</v>
      </c>
      <c r="G93" s="51" t="s">
        <v>484</v>
      </c>
      <c r="H93" s="51"/>
      <c r="I93" s="51" t="s">
        <v>553</v>
      </c>
      <c r="J93" s="74"/>
      <c r="K93" s="51"/>
      <c r="L93" s="74"/>
      <c r="M93" s="51"/>
      <c r="N93" s="75"/>
      <c r="V93" s="81"/>
      <c r="W93" s="82"/>
      <c r="Y93" s="83"/>
      <c r="Z93" s="5" t="s">
        <v>135</v>
      </c>
      <c r="AB93" s="82"/>
      <c r="AC93" s="82"/>
    </row>
    <row r="94" s="2" customFormat="1" ht="12" spans="1:29">
      <c r="A94" s="49"/>
      <c r="B94" s="50"/>
      <c r="C94" s="52" t="s">
        <v>138</v>
      </c>
      <c r="D94" s="52"/>
      <c r="E94" s="52"/>
      <c r="F94" s="53"/>
      <c r="G94" s="53"/>
      <c r="H94" s="53"/>
      <c r="I94" s="53"/>
      <c r="J94" s="76">
        <v>525.56</v>
      </c>
      <c r="K94" s="53"/>
      <c r="L94" s="76">
        <v>1576.68</v>
      </c>
      <c r="M94" s="53"/>
      <c r="N94" s="77"/>
      <c r="V94" s="81"/>
      <c r="W94" s="82"/>
      <c r="Y94" s="83"/>
      <c r="AA94" s="5" t="s">
        <v>138</v>
      </c>
      <c r="AB94" s="82"/>
      <c r="AC94" s="82"/>
    </row>
    <row r="95" s="2" customFormat="1" ht="12" spans="1:29">
      <c r="A95" s="49"/>
      <c r="B95" s="50"/>
      <c r="C95" s="9" t="s">
        <v>139</v>
      </c>
      <c r="D95" s="9"/>
      <c r="E95" s="9"/>
      <c r="F95" s="51"/>
      <c r="G95" s="51"/>
      <c r="H95" s="51"/>
      <c r="I95" s="51"/>
      <c r="J95" s="74"/>
      <c r="K95" s="51"/>
      <c r="L95" s="74">
        <v>350.94</v>
      </c>
      <c r="M95" s="51"/>
      <c r="N95" s="75">
        <v>8064</v>
      </c>
      <c r="V95" s="81"/>
      <c r="W95" s="82"/>
      <c r="Y95" s="83"/>
      <c r="Z95" s="5" t="s">
        <v>139</v>
      </c>
      <c r="AB95" s="82"/>
      <c r="AC95" s="82"/>
    </row>
    <row r="96" s="2" customFormat="1" ht="22.5" spans="1:29">
      <c r="A96" s="49"/>
      <c r="B96" s="50" t="s">
        <v>140</v>
      </c>
      <c r="C96" s="9" t="s">
        <v>141</v>
      </c>
      <c r="D96" s="9"/>
      <c r="E96" s="9"/>
      <c r="F96" s="51" t="s">
        <v>142</v>
      </c>
      <c r="G96" s="51" t="s">
        <v>143</v>
      </c>
      <c r="H96" s="51"/>
      <c r="I96" s="51" t="s">
        <v>143</v>
      </c>
      <c r="J96" s="74"/>
      <c r="K96" s="51"/>
      <c r="L96" s="74">
        <v>361.47</v>
      </c>
      <c r="M96" s="51"/>
      <c r="N96" s="75">
        <v>8306</v>
      </c>
      <c r="V96" s="81"/>
      <c r="W96" s="82"/>
      <c r="Y96" s="83"/>
      <c r="Z96" s="5" t="s">
        <v>141</v>
      </c>
      <c r="AB96" s="82"/>
      <c r="AC96" s="82"/>
    </row>
    <row r="97" s="2" customFormat="1" ht="22.5" spans="1:29">
      <c r="A97" s="49"/>
      <c r="B97" s="50" t="s">
        <v>144</v>
      </c>
      <c r="C97" s="9" t="s">
        <v>145</v>
      </c>
      <c r="D97" s="9"/>
      <c r="E97" s="9"/>
      <c r="F97" s="51" t="s">
        <v>142</v>
      </c>
      <c r="G97" s="51" t="s">
        <v>146</v>
      </c>
      <c r="H97" s="51"/>
      <c r="I97" s="51" t="s">
        <v>146</v>
      </c>
      <c r="J97" s="74"/>
      <c r="K97" s="51"/>
      <c r="L97" s="74">
        <v>210.56</v>
      </c>
      <c r="M97" s="51"/>
      <c r="N97" s="75">
        <v>4838</v>
      </c>
      <c r="V97" s="81"/>
      <c r="W97" s="82"/>
      <c r="Y97" s="83"/>
      <c r="Z97" s="5" t="s">
        <v>145</v>
      </c>
      <c r="AB97" s="82"/>
      <c r="AC97" s="82"/>
    </row>
    <row r="98" s="2" customFormat="1" ht="12" spans="1:29">
      <c r="A98" s="54"/>
      <c r="B98" s="55"/>
      <c r="C98" s="47" t="s">
        <v>147</v>
      </c>
      <c r="D98" s="47"/>
      <c r="E98" s="47"/>
      <c r="F98" s="48"/>
      <c r="G98" s="48"/>
      <c r="H98" s="48"/>
      <c r="I98" s="48"/>
      <c r="J98" s="72"/>
      <c r="K98" s="48"/>
      <c r="L98" s="72">
        <v>2148.71</v>
      </c>
      <c r="M98" s="53"/>
      <c r="N98" s="73"/>
      <c r="V98" s="81"/>
      <c r="W98" s="82"/>
      <c r="Y98" s="83"/>
      <c r="AB98" s="82" t="s">
        <v>147</v>
      </c>
      <c r="AC98" s="82"/>
    </row>
    <row r="99" s="2" customFormat="1" ht="33.75" spans="1:29">
      <c r="A99" s="46" t="s">
        <v>258</v>
      </c>
      <c r="B99" s="47" t="s">
        <v>256</v>
      </c>
      <c r="C99" s="47" t="s">
        <v>257</v>
      </c>
      <c r="D99" s="47"/>
      <c r="E99" s="47"/>
      <c r="F99" s="48" t="s">
        <v>122</v>
      </c>
      <c r="G99" s="48"/>
      <c r="H99" s="48"/>
      <c r="I99" s="48" t="s">
        <v>248</v>
      </c>
      <c r="J99" s="72"/>
      <c r="K99" s="48"/>
      <c r="L99" s="72"/>
      <c r="M99" s="48"/>
      <c r="N99" s="73"/>
      <c r="V99" s="81"/>
      <c r="W99" s="82" t="s">
        <v>257</v>
      </c>
      <c r="Y99" s="83"/>
      <c r="AB99" s="82"/>
      <c r="AC99" s="82"/>
    </row>
    <row r="100" s="2" customFormat="1" ht="12" spans="1:29">
      <c r="A100" s="49"/>
      <c r="B100" s="50" t="s">
        <v>119</v>
      </c>
      <c r="C100" s="9" t="s">
        <v>124</v>
      </c>
      <c r="D100" s="9"/>
      <c r="E100" s="9"/>
      <c r="F100" s="51"/>
      <c r="G100" s="51"/>
      <c r="H100" s="51"/>
      <c r="I100" s="51"/>
      <c r="J100" s="74">
        <v>9.16</v>
      </c>
      <c r="K100" s="51"/>
      <c r="L100" s="74">
        <v>82.44</v>
      </c>
      <c r="M100" s="51" t="s">
        <v>125</v>
      </c>
      <c r="N100" s="75">
        <v>1894</v>
      </c>
      <c r="V100" s="81"/>
      <c r="W100" s="82"/>
      <c r="X100" s="5" t="s">
        <v>124</v>
      </c>
      <c r="Y100" s="83"/>
      <c r="AB100" s="82"/>
      <c r="AC100" s="82"/>
    </row>
    <row r="101" s="2" customFormat="1" ht="12" spans="1:29">
      <c r="A101" s="49"/>
      <c r="B101" s="50" t="s">
        <v>126</v>
      </c>
      <c r="C101" s="9" t="s">
        <v>127</v>
      </c>
      <c r="D101" s="9"/>
      <c r="E101" s="9"/>
      <c r="F101" s="51"/>
      <c r="G101" s="51"/>
      <c r="H101" s="51"/>
      <c r="I101" s="51"/>
      <c r="J101" s="74">
        <v>35.1</v>
      </c>
      <c r="K101" s="51"/>
      <c r="L101" s="74">
        <v>315.9</v>
      </c>
      <c r="M101" s="51"/>
      <c r="N101" s="75"/>
      <c r="V101" s="81"/>
      <c r="W101" s="82"/>
      <c r="X101" s="5" t="s">
        <v>127</v>
      </c>
      <c r="Y101" s="83"/>
      <c r="AB101" s="82"/>
      <c r="AC101" s="82"/>
    </row>
    <row r="102" s="2" customFormat="1" ht="12" spans="1:29">
      <c r="A102" s="49"/>
      <c r="B102" s="50" t="s">
        <v>129</v>
      </c>
      <c r="C102" s="9" t="s">
        <v>130</v>
      </c>
      <c r="D102" s="9"/>
      <c r="E102" s="9"/>
      <c r="F102" s="51"/>
      <c r="G102" s="51"/>
      <c r="H102" s="51"/>
      <c r="I102" s="51"/>
      <c r="J102" s="74">
        <v>4.35</v>
      </c>
      <c r="K102" s="51"/>
      <c r="L102" s="74">
        <v>39.15</v>
      </c>
      <c r="M102" s="51" t="s">
        <v>125</v>
      </c>
      <c r="N102" s="75">
        <v>900</v>
      </c>
      <c r="V102" s="81"/>
      <c r="W102" s="82"/>
      <c r="X102" s="5" t="s">
        <v>130</v>
      </c>
      <c r="Y102" s="83"/>
      <c r="AB102" s="82"/>
      <c r="AC102" s="82"/>
    </row>
    <row r="103" s="2" customFormat="1" ht="12" spans="1:29">
      <c r="A103" s="49"/>
      <c r="B103" s="50"/>
      <c r="C103" s="9" t="s">
        <v>131</v>
      </c>
      <c r="D103" s="9"/>
      <c r="E103" s="9"/>
      <c r="F103" s="51" t="s">
        <v>132</v>
      </c>
      <c r="G103" s="51" t="s">
        <v>471</v>
      </c>
      <c r="H103" s="51"/>
      <c r="I103" s="51" t="s">
        <v>554</v>
      </c>
      <c r="J103" s="74"/>
      <c r="K103" s="51"/>
      <c r="L103" s="74"/>
      <c r="M103" s="51"/>
      <c r="N103" s="75"/>
      <c r="V103" s="81"/>
      <c r="W103" s="82"/>
      <c r="Y103" s="83"/>
      <c r="Z103" s="5" t="s">
        <v>131</v>
      </c>
      <c r="AB103" s="82"/>
      <c r="AC103" s="82"/>
    </row>
    <row r="104" s="2" customFormat="1" ht="12" spans="1:29">
      <c r="A104" s="49"/>
      <c r="B104" s="50"/>
      <c r="C104" s="9" t="s">
        <v>135</v>
      </c>
      <c r="D104" s="9"/>
      <c r="E104" s="9"/>
      <c r="F104" s="51" t="s">
        <v>132</v>
      </c>
      <c r="G104" s="51" t="s">
        <v>473</v>
      </c>
      <c r="H104" s="51"/>
      <c r="I104" s="51" t="s">
        <v>555</v>
      </c>
      <c r="J104" s="74"/>
      <c r="K104" s="51"/>
      <c r="L104" s="74"/>
      <c r="M104" s="51"/>
      <c r="N104" s="75"/>
      <c r="V104" s="81"/>
      <c r="W104" s="82"/>
      <c r="Y104" s="83"/>
      <c r="Z104" s="5" t="s">
        <v>135</v>
      </c>
      <c r="AB104" s="82"/>
      <c r="AC104" s="82"/>
    </row>
    <row r="105" s="2" customFormat="1" ht="12" spans="1:29">
      <c r="A105" s="49"/>
      <c r="B105" s="50"/>
      <c r="C105" s="52" t="s">
        <v>138</v>
      </c>
      <c r="D105" s="52"/>
      <c r="E105" s="52"/>
      <c r="F105" s="53"/>
      <c r="G105" s="53"/>
      <c r="H105" s="53"/>
      <c r="I105" s="53"/>
      <c r="J105" s="76">
        <v>44.26</v>
      </c>
      <c r="K105" s="53"/>
      <c r="L105" s="76">
        <v>398.34</v>
      </c>
      <c r="M105" s="53"/>
      <c r="N105" s="77"/>
      <c r="V105" s="81"/>
      <c r="W105" s="82"/>
      <c r="Y105" s="83"/>
      <c r="AA105" s="5" t="s">
        <v>138</v>
      </c>
      <c r="AB105" s="82"/>
      <c r="AC105" s="82"/>
    </row>
    <row r="106" s="2" customFormat="1" ht="12" spans="1:29">
      <c r="A106" s="49"/>
      <c r="B106" s="50"/>
      <c r="C106" s="9" t="s">
        <v>139</v>
      </c>
      <c r="D106" s="9"/>
      <c r="E106" s="9"/>
      <c r="F106" s="51"/>
      <c r="G106" s="51"/>
      <c r="H106" s="51"/>
      <c r="I106" s="51"/>
      <c r="J106" s="74"/>
      <c r="K106" s="51"/>
      <c r="L106" s="74">
        <v>121.59</v>
      </c>
      <c r="M106" s="51"/>
      <c r="N106" s="75">
        <v>2794</v>
      </c>
      <c r="V106" s="81"/>
      <c r="W106" s="82"/>
      <c r="Y106" s="83"/>
      <c r="Z106" s="5" t="s">
        <v>139</v>
      </c>
      <c r="AB106" s="82"/>
      <c r="AC106" s="82"/>
    </row>
    <row r="107" s="2" customFormat="1" ht="22.5" spans="1:29">
      <c r="A107" s="49"/>
      <c r="B107" s="50" t="s">
        <v>140</v>
      </c>
      <c r="C107" s="9" t="s">
        <v>141</v>
      </c>
      <c r="D107" s="9"/>
      <c r="E107" s="9"/>
      <c r="F107" s="51" t="s">
        <v>142</v>
      </c>
      <c r="G107" s="51" t="s">
        <v>143</v>
      </c>
      <c r="H107" s="51"/>
      <c r="I107" s="51" t="s">
        <v>143</v>
      </c>
      <c r="J107" s="74"/>
      <c r="K107" s="51"/>
      <c r="L107" s="74">
        <v>125.24</v>
      </c>
      <c r="M107" s="51"/>
      <c r="N107" s="75">
        <v>2878</v>
      </c>
      <c r="V107" s="81"/>
      <c r="W107" s="82"/>
      <c r="Y107" s="83"/>
      <c r="Z107" s="5" t="s">
        <v>141</v>
      </c>
      <c r="AB107" s="82"/>
      <c r="AC107" s="82"/>
    </row>
    <row r="108" s="2" customFormat="1" ht="22.5" spans="1:29">
      <c r="A108" s="49"/>
      <c r="B108" s="50" t="s">
        <v>144</v>
      </c>
      <c r="C108" s="9" t="s">
        <v>145</v>
      </c>
      <c r="D108" s="9"/>
      <c r="E108" s="9"/>
      <c r="F108" s="51" t="s">
        <v>142</v>
      </c>
      <c r="G108" s="51" t="s">
        <v>146</v>
      </c>
      <c r="H108" s="51"/>
      <c r="I108" s="51" t="s">
        <v>146</v>
      </c>
      <c r="J108" s="74"/>
      <c r="K108" s="51"/>
      <c r="L108" s="74">
        <v>72.95</v>
      </c>
      <c r="M108" s="51"/>
      <c r="N108" s="75">
        <v>1676</v>
      </c>
      <c r="V108" s="81"/>
      <c r="W108" s="82"/>
      <c r="Y108" s="83"/>
      <c r="Z108" s="5" t="s">
        <v>145</v>
      </c>
      <c r="AB108" s="82"/>
      <c r="AC108" s="82"/>
    </row>
    <row r="109" s="2" customFormat="1" ht="12" spans="1:29">
      <c r="A109" s="54"/>
      <c r="B109" s="55"/>
      <c r="C109" s="47" t="s">
        <v>147</v>
      </c>
      <c r="D109" s="47"/>
      <c r="E109" s="47"/>
      <c r="F109" s="48"/>
      <c r="G109" s="48"/>
      <c r="H109" s="48"/>
      <c r="I109" s="48"/>
      <c r="J109" s="72"/>
      <c r="K109" s="48"/>
      <c r="L109" s="72">
        <v>596.53</v>
      </c>
      <c r="M109" s="53"/>
      <c r="N109" s="73"/>
      <c r="V109" s="81"/>
      <c r="W109" s="82"/>
      <c r="Y109" s="83"/>
      <c r="AB109" s="82" t="s">
        <v>147</v>
      </c>
      <c r="AC109" s="82"/>
    </row>
    <row r="110" s="2" customFormat="1" ht="22.5" spans="1:29">
      <c r="A110" s="46" t="s">
        <v>261</v>
      </c>
      <c r="B110" s="47" t="s">
        <v>259</v>
      </c>
      <c r="C110" s="47" t="s">
        <v>260</v>
      </c>
      <c r="D110" s="47"/>
      <c r="E110" s="47"/>
      <c r="F110" s="48" t="s">
        <v>122</v>
      </c>
      <c r="G110" s="48"/>
      <c r="H110" s="48"/>
      <c r="I110" s="48" t="s">
        <v>248</v>
      </c>
      <c r="J110" s="72">
        <v>59.78</v>
      </c>
      <c r="K110" s="48"/>
      <c r="L110" s="72">
        <v>538.02</v>
      </c>
      <c r="M110" s="48"/>
      <c r="N110" s="73"/>
      <c r="V110" s="81"/>
      <c r="W110" s="82" t="s">
        <v>260</v>
      </c>
      <c r="Y110" s="83"/>
      <c r="AB110" s="82"/>
      <c r="AC110" s="82"/>
    </row>
    <row r="111" s="2" customFormat="1" ht="12" spans="1:29">
      <c r="A111" s="54"/>
      <c r="B111" s="55"/>
      <c r="C111" s="8" t="s">
        <v>234</v>
      </c>
      <c r="D111" s="56"/>
      <c r="E111" s="56"/>
      <c r="F111" s="57"/>
      <c r="G111" s="57"/>
      <c r="H111" s="57"/>
      <c r="I111" s="57"/>
      <c r="J111" s="78"/>
      <c r="K111" s="57"/>
      <c r="L111" s="78"/>
      <c r="M111" s="79"/>
      <c r="N111" s="80"/>
      <c r="V111" s="81"/>
      <c r="W111" s="82"/>
      <c r="Y111" s="83"/>
      <c r="AB111" s="82"/>
      <c r="AC111" s="82"/>
    </row>
    <row r="112" s="2" customFormat="1" ht="12" spans="1:29">
      <c r="A112" s="84" t="s">
        <v>235</v>
      </c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6"/>
      <c r="V112" s="81"/>
      <c r="W112" s="82"/>
      <c r="Y112" s="83"/>
      <c r="AB112" s="82"/>
      <c r="AC112" s="82" t="s">
        <v>235</v>
      </c>
    </row>
    <row r="113" s="2" customFormat="1" ht="22.5" spans="1:29">
      <c r="A113" s="46" t="s">
        <v>265</v>
      </c>
      <c r="B113" s="47" t="s">
        <v>262</v>
      </c>
      <c r="C113" s="47" t="s">
        <v>263</v>
      </c>
      <c r="D113" s="47"/>
      <c r="E113" s="47"/>
      <c r="F113" s="48" t="s">
        <v>246</v>
      </c>
      <c r="G113" s="48"/>
      <c r="H113" s="48"/>
      <c r="I113" s="48" t="s">
        <v>556</v>
      </c>
      <c r="J113" s="72">
        <v>7441</v>
      </c>
      <c r="K113" s="48"/>
      <c r="L113" s="72">
        <v>194.21</v>
      </c>
      <c r="M113" s="48"/>
      <c r="N113" s="73"/>
      <c r="V113" s="81"/>
      <c r="W113" s="82" t="s">
        <v>263</v>
      </c>
      <c r="Y113" s="83"/>
      <c r="AB113" s="82"/>
      <c r="AC113" s="82"/>
    </row>
    <row r="114" s="2" customFormat="1" ht="12" spans="1:29">
      <c r="A114" s="54"/>
      <c r="B114" s="55"/>
      <c r="C114" s="8" t="s">
        <v>264</v>
      </c>
      <c r="D114" s="56"/>
      <c r="E114" s="56"/>
      <c r="F114" s="57"/>
      <c r="G114" s="57"/>
      <c r="H114" s="57"/>
      <c r="I114" s="57"/>
      <c r="J114" s="78"/>
      <c r="K114" s="57"/>
      <c r="L114" s="78"/>
      <c r="M114" s="79"/>
      <c r="N114" s="80"/>
      <c r="V114" s="81"/>
      <c r="W114" s="82"/>
      <c r="Y114" s="83"/>
      <c r="AB114" s="82"/>
      <c r="AC114" s="82"/>
    </row>
    <row r="115" s="2" customFormat="1" ht="12" spans="1:29">
      <c r="A115" s="46" t="s">
        <v>268</v>
      </c>
      <c r="B115" s="47" t="s">
        <v>406</v>
      </c>
      <c r="C115" s="47" t="s">
        <v>407</v>
      </c>
      <c r="D115" s="47"/>
      <c r="E115" s="47"/>
      <c r="F115" s="48" t="s">
        <v>239</v>
      </c>
      <c r="G115" s="48"/>
      <c r="H115" s="48"/>
      <c r="I115" s="48" t="s">
        <v>557</v>
      </c>
      <c r="J115" s="72">
        <v>9.12</v>
      </c>
      <c r="K115" s="48"/>
      <c r="L115" s="72">
        <v>1677.17</v>
      </c>
      <c r="M115" s="48"/>
      <c r="N115" s="73"/>
      <c r="V115" s="81"/>
      <c r="W115" s="82" t="s">
        <v>407</v>
      </c>
      <c r="Y115" s="83"/>
      <c r="AB115" s="82"/>
      <c r="AC115" s="82"/>
    </row>
    <row r="116" s="2" customFormat="1" ht="12" spans="1:29">
      <c r="A116" s="54"/>
      <c r="B116" s="55"/>
      <c r="C116" s="8" t="s">
        <v>264</v>
      </c>
      <c r="D116" s="56"/>
      <c r="E116" s="56"/>
      <c r="F116" s="57"/>
      <c r="G116" s="57"/>
      <c r="H116" s="57"/>
      <c r="I116" s="57"/>
      <c r="J116" s="78"/>
      <c r="K116" s="57"/>
      <c r="L116" s="78"/>
      <c r="M116" s="79"/>
      <c r="N116" s="80"/>
      <c r="V116" s="81"/>
      <c r="W116" s="82"/>
      <c r="Y116" s="83"/>
      <c r="AB116" s="82"/>
      <c r="AC116" s="82"/>
    </row>
    <row r="117" s="2" customFormat="1" ht="22.5" spans="1:29">
      <c r="A117" s="46" t="s">
        <v>271</v>
      </c>
      <c r="B117" s="47" t="s">
        <v>269</v>
      </c>
      <c r="C117" s="47" t="s">
        <v>270</v>
      </c>
      <c r="D117" s="47"/>
      <c r="E117" s="47"/>
      <c r="F117" s="48" t="s">
        <v>122</v>
      </c>
      <c r="G117" s="48"/>
      <c r="H117" s="48"/>
      <c r="I117" s="48" t="s">
        <v>248</v>
      </c>
      <c r="J117" s="72">
        <v>12.24</v>
      </c>
      <c r="K117" s="48"/>
      <c r="L117" s="72">
        <v>110.16</v>
      </c>
      <c r="M117" s="48"/>
      <c r="N117" s="73"/>
      <c r="V117" s="81"/>
      <c r="W117" s="82" t="s">
        <v>270</v>
      </c>
      <c r="Y117" s="83"/>
      <c r="AB117" s="82"/>
      <c r="AC117" s="82"/>
    </row>
    <row r="118" s="2" customFormat="1" ht="12" spans="1:29">
      <c r="A118" s="54"/>
      <c r="B118" s="55"/>
      <c r="C118" s="8" t="s">
        <v>264</v>
      </c>
      <c r="D118" s="56"/>
      <c r="E118" s="56"/>
      <c r="F118" s="57"/>
      <c r="G118" s="57"/>
      <c r="H118" s="57"/>
      <c r="I118" s="57"/>
      <c r="J118" s="78"/>
      <c r="K118" s="57"/>
      <c r="L118" s="78"/>
      <c r="M118" s="79"/>
      <c r="N118" s="80"/>
      <c r="V118" s="81"/>
      <c r="W118" s="82"/>
      <c r="Y118" s="83"/>
      <c r="AB118" s="82"/>
      <c r="AC118" s="82"/>
    </row>
    <row r="119" s="2" customFormat="1" ht="45" spans="1:29">
      <c r="A119" s="46" t="s">
        <v>275</v>
      </c>
      <c r="B119" s="47" t="s">
        <v>272</v>
      </c>
      <c r="C119" s="47" t="s">
        <v>273</v>
      </c>
      <c r="D119" s="47"/>
      <c r="E119" s="47"/>
      <c r="F119" s="48" t="s">
        <v>274</v>
      </c>
      <c r="G119" s="48"/>
      <c r="H119" s="48"/>
      <c r="I119" s="48" t="s">
        <v>558</v>
      </c>
      <c r="J119" s="72"/>
      <c r="K119" s="48"/>
      <c r="L119" s="72"/>
      <c r="M119" s="48"/>
      <c r="N119" s="73"/>
      <c r="V119" s="81"/>
      <c r="W119" s="82" t="s">
        <v>273</v>
      </c>
      <c r="Y119" s="83"/>
      <c r="AB119" s="82"/>
      <c r="AC119" s="82"/>
    </row>
    <row r="120" s="2" customFormat="1" ht="12" spans="1:29">
      <c r="A120" s="49"/>
      <c r="B120" s="50" t="s">
        <v>119</v>
      </c>
      <c r="C120" s="9" t="s">
        <v>124</v>
      </c>
      <c r="D120" s="9"/>
      <c r="E120" s="9"/>
      <c r="F120" s="51"/>
      <c r="G120" s="51"/>
      <c r="H120" s="51"/>
      <c r="I120" s="51"/>
      <c r="J120" s="74">
        <v>405.97</v>
      </c>
      <c r="K120" s="51"/>
      <c r="L120" s="74">
        <v>48.31</v>
      </c>
      <c r="M120" s="51" t="s">
        <v>125</v>
      </c>
      <c r="N120" s="75">
        <v>1110</v>
      </c>
      <c r="V120" s="81"/>
      <c r="W120" s="82"/>
      <c r="X120" s="5" t="s">
        <v>124</v>
      </c>
      <c r="Y120" s="83"/>
      <c r="AB120" s="82"/>
      <c r="AC120" s="82"/>
    </row>
    <row r="121" s="2" customFormat="1" ht="12" spans="1:29">
      <c r="A121" s="49"/>
      <c r="B121" s="50" t="s">
        <v>126</v>
      </c>
      <c r="C121" s="9" t="s">
        <v>127</v>
      </c>
      <c r="D121" s="9"/>
      <c r="E121" s="9"/>
      <c r="F121" s="51"/>
      <c r="G121" s="51"/>
      <c r="H121" s="51"/>
      <c r="I121" s="51"/>
      <c r="J121" s="74">
        <v>1152.08</v>
      </c>
      <c r="K121" s="51"/>
      <c r="L121" s="74">
        <v>137.1</v>
      </c>
      <c r="M121" s="51"/>
      <c r="N121" s="75"/>
      <c r="V121" s="81"/>
      <c r="W121" s="82"/>
      <c r="X121" s="5" t="s">
        <v>127</v>
      </c>
      <c r="Y121" s="83"/>
      <c r="AB121" s="82"/>
      <c r="AC121" s="82"/>
    </row>
    <row r="122" s="2" customFormat="1" ht="12" spans="1:29">
      <c r="A122" s="49"/>
      <c r="B122" s="50" t="s">
        <v>129</v>
      </c>
      <c r="C122" s="9" t="s">
        <v>130</v>
      </c>
      <c r="D122" s="9"/>
      <c r="E122" s="9"/>
      <c r="F122" s="51"/>
      <c r="G122" s="51"/>
      <c r="H122" s="51"/>
      <c r="I122" s="51"/>
      <c r="J122" s="74">
        <v>179.72</v>
      </c>
      <c r="K122" s="51"/>
      <c r="L122" s="74">
        <v>21.39</v>
      </c>
      <c r="M122" s="51" t="s">
        <v>125</v>
      </c>
      <c r="N122" s="75">
        <v>492</v>
      </c>
      <c r="V122" s="81"/>
      <c r="W122" s="82"/>
      <c r="X122" s="5" t="s">
        <v>130</v>
      </c>
      <c r="Y122" s="83"/>
      <c r="AB122" s="82"/>
      <c r="AC122" s="82"/>
    </row>
    <row r="123" s="2" customFormat="1" ht="12" spans="1:29">
      <c r="A123" s="49"/>
      <c r="B123" s="50" t="s">
        <v>123</v>
      </c>
      <c r="C123" s="9" t="s">
        <v>226</v>
      </c>
      <c r="D123" s="9"/>
      <c r="E123" s="9"/>
      <c r="F123" s="51"/>
      <c r="G123" s="51"/>
      <c r="H123" s="51"/>
      <c r="I123" s="51"/>
      <c r="J123" s="74">
        <v>361.07</v>
      </c>
      <c r="K123" s="51"/>
      <c r="L123" s="74">
        <v>42.97</v>
      </c>
      <c r="M123" s="51"/>
      <c r="N123" s="75"/>
      <c r="V123" s="81"/>
      <c r="W123" s="82"/>
      <c r="X123" s="5" t="s">
        <v>226</v>
      </c>
      <c r="Y123" s="83"/>
      <c r="AB123" s="82"/>
      <c r="AC123" s="82"/>
    </row>
    <row r="124" s="2" customFormat="1" ht="12" spans="1:29">
      <c r="A124" s="49"/>
      <c r="B124" s="50"/>
      <c r="C124" s="9" t="s">
        <v>131</v>
      </c>
      <c r="D124" s="9"/>
      <c r="E124" s="9"/>
      <c r="F124" s="51" t="s">
        <v>132</v>
      </c>
      <c r="G124" s="51" t="s">
        <v>489</v>
      </c>
      <c r="H124" s="51"/>
      <c r="I124" s="51" t="s">
        <v>559</v>
      </c>
      <c r="J124" s="74"/>
      <c r="K124" s="51"/>
      <c r="L124" s="74"/>
      <c r="M124" s="51"/>
      <c r="N124" s="75"/>
      <c r="V124" s="81"/>
      <c r="W124" s="82"/>
      <c r="Y124" s="83"/>
      <c r="Z124" s="5" t="s">
        <v>131</v>
      </c>
      <c r="AB124" s="82"/>
      <c r="AC124" s="82"/>
    </row>
    <row r="125" s="2" customFormat="1" ht="12" spans="1:29">
      <c r="A125" s="49"/>
      <c r="B125" s="50"/>
      <c r="C125" s="9" t="s">
        <v>135</v>
      </c>
      <c r="D125" s="9"/>
      <c r="E125" s="9"/>
      <c r="F125" s="51" t="s">
        <v>132</v>
      </c>
      <c r="G125" s="51" t="s">
        <v>491</v>
      </c>
      <c r="H125" s="51"/>
      <c r="I125" s="51" t="s">
        <v>560</v>
      </c>
      <c r="J125" s="74"/>
      <c r="K125" s="51"/>
      <c r="L125" s="74"/>
      <c r="M125" s="51"/>
      <c r="N125" s="75"/>
      <c r="V125" s="81"/>
      <c r="W125" s="82"/>
      <c r="Y125" s="83"/>
      <c r="Z125" s="5" t="s">
        <v>135</v>
      </c>
      <c r="AB125" s="82"/>
      <c r="AC125" s="82"/>
    </row>
    <row r="126" s="2" customFormat="1" ht="12" spans="1:29">
      <c r="A126" s="49"/>
      <c r="B126" s="50"/>
      <c r="C126" s="52" t="s">
        <v>138</v>
      </c>
      <c r="D126" s="52"/>
      <c r="E126" s="52"/>
      <c r="F126" s="53"/>
      <c r="G126" s="53"/>
      <c r="H126" s="53"/>
      <c r="I126" s="53"/>
      <c r="J126" s="76">
        <v>1919.12</v>
      </c>
      <c r="K126" s="53"/>
      <c r="L126" s="76">
        <v>228.38</v>
      </c>
      <c r="M126" s="53"/>
      <c r="N126" s="77"/>
      <c r="V126" s="81"/>
      <c r="W126" s="82"/>
      <c r="Y126" s="83"/>
      <c r="AA126" s="5" t="s">
        <v>138</v>
      </c>
      <c r="AB126" s="82"/>
      <c r="AC126" s="82"/>
    </row>
    <row r="127" s="2" customFormat="1" ht="12" spans="1:29">
      <c r="A127" s="49"/>
      <c r="B127" s="50"/>
      <c r="C127" s="9" t="s">
        <v>139</v>
      </c>
      <c r="D127" s="9"/>
      <c r="E127" s="9"/>
      <c r="F127" s="51"/>
      <c r="G127" s="51"/>
      <c r="H127" s="51"/>
      <c r="I127" s="51"/>
      <c r="J127" s="74"/>
      <c r="K127" s="51"/>
      <c r="L127" s="74">
        <v>69.7</v>
      </c>
      <c r="M127" s="51"/>
      <c r="N127" s="75">
        <v>1602</v>
      </c>
      <c r="V127" s="81"/>
      <c r="W127" s="82"/>
      <c r="Y127" s="83"/>
      <c r="Z127" s="5" t="s">
        <v>139</v>
      </c>
      <c r="AB127" s="82"/>
      <c r="AC127" s="82"/>
    </row>
    <row r="128" s="2" customFormat="1" ht="22.5" spans="1:29">
      <c r="A128" s="49"/>
      <c r="B128" s="50" t="s">
        <v>140</v>
      </c>
      <c r="C128" s="9" t="s">
        <v>141</v>
      </c>
      <c r="D128" s="9"/>
      <c r="E128" s="9"/>
      <c r="F128" s="51" t="s">
        <v>142</v>
      </c>
      <c r="G128" s="51" t="s">
        <v>143</v>
      </c>
      <c r="H128" s="51"/>
      <c r="I128" s="51" t="s">
        <v>143</v>
      </c>
      <c r="J128" s="74"/>
      <c r="K128" s="51"/>
      <c r="L128" s="74">
        <v>71.79</v>
      </c>
      <c r="M128" s="51"/>
      <c r="N128" s="75">
        <v>1650</v>
      </c>
      <c r="V128" s="81"/>
      <c r="W128" s="82"/>
      <c r="Y128" s="83"/>
      <c r="Z128" s="5" t="s">
        <v>141</v>
      </c>
      <c r="AB128" s="82"/>
      <c r="AC128" s="82"/>
    </row>
    <row r="129" s="2" customFormat="1" ht="22.5" spans="1:29">
      <c r="A129" s="49"/>
      <c r="B129" s="50" t="s">
        <v>144</v>
      </c>
      <c r="C129" s="9" t="s">
        <v>145</v>
      </c>
      <c r="D129" s="9"/>
      <c r="E129" s="9"/>
      <c r="F129" s="51" t="s">
        <v>142</v>
      </c>
      <c r="G129" s="51" t="s">
        <v>146</v>
      </c>
      <c r="H129" s="51"/>
      <c r="I129" s="51" t="s">
        <v>146</v>
      </c>
      <c r="J129" s="74"/>
      <c r="K129" s="51"/>
      <c r="L129" s="74">
        <v>41.82</v>
      </c>
      <c r="M129" s="51"/>
      <c r="N129" s="75">
        <v>961</v>
      </c>
      <c r="V129" s="81"/>
      <c r="W129" s="82"/>
      <c r="Y129" s="83"/>
      <c r="Z129" s="5" t="s">
        <v>145</v>
      </c>
      <c r="AB129" s="82"/>
      <c r="AC129" s="82"/>
    </row>
    <row r="130" s="2" customFormat="1" ht="12" spans="1:29">
      <c r="A130" s="54"/>
      <c r="B130" s="55"/>
      <c r="C130" s="47" t="s">
        <v>147</v>
      </c>
      <c r="D130" s="47"/>
      <c r="E130" s="47"/>
      <c r="F130" s="48"/>
      <c r="G130" s="48"/>
      <c r="H130" s="48"/>
      <c r="I130" s="48"/>
      <c r="J130" s="72"/>
      <c r="K130" s="48"/>
      <c r="L130" s="72">
        <v>341.99</v>
      </c>
      <c r="M130" s="53"/>
      <c r="N130" s="73"/>
      <c r="V130" s="81"/>
      <c r="W130" s="82"/>
      <c r="Y130" s="83"/>
      <c r="AB130" s="82" t="s">
        <v>147</v>
      </c>
      <c r="AC130" s="82"/>
    </row>
    <row r="131" s="2" customFormat="1" ht="33.75" spans="1:29">
      <c r="A131" s="46" t="s">
        <v>285</v>
      </c>
      <c r="B131" s="47" t="s">
        <v>276</v>
      </c>
      <c r="C131" s="47" t="s">
        <v>277</v>
      </c>
      <c r="D131" s="47"/>
      <c r="E131" s="47"/>
      <c r="F131" s="48" t="s">
        <v>278</v>
      </c>
      <c r="G131" s="48"/>
      <c r="H131" s="48"/>
      <c r="I131" s="48" t="s">
        <v>119</v>
      </c>
      <c r="J131" s="72"/>
      <c r="K131" s="48"/>
      <c r="L131" s="72"/>
      <c r="M131" s="48"/>
      <c r="N131" s="73"/>
      <c r="V131" s="81"/>
      <c r="W131" s="82" t="s">
        <v>277</v>
      </c>
      <c r="Y131" s="83"/>
      <c r="AB131" s="82"/>
      <c r="AC131" s="82"/>
    </row>
    <row r="132" s="2" customFormat="1" ht="12" spans="1:29">
      <c r="A132" s="49"/>
      <c r="B132" s="50" t="s">
        <v>119</v>
      </c>
      <c r="C132" s="9" t="s">
        <v>124</v>
      </c>
      <c r="D132" s="9"/>
      <c r="E132" s="9"/>
      <c r="F132" s="51"/>
      <c r="G132" s="51"/>
      <c r="H132" s="51"/>
      <c r="I132" s="51"/>
      <c r="J132" s="74">
        <v>127.6</v>
      </c>
      <c r="K132" s="51"/>
      <c r="L132" s="74">
        <v>127.6</v>
      </c>
      <c r="M132" s="51" t="s">
        <v>125</v>
      </c>
      <c r="N132" s="75">
        <v>2932</v>
      </c>
      <c r="V132" s="81"/>
      <c r="W132" s="82"/>
      <c r="X132" s="5" t="s">
        <v>124</v>
      </c>
      <c r="Y132" s="83"/>
      <c r="AB132" s="82"/>
      <c r="AC132" s="82"/>
    </row>
    <row r="133" s="2" customFormat="1" ht="12" spans="1:29">
      <c r="A133" s="49"/>
      <c r="B133" s="50" t="s">
        <v>126</v>
      </c>
      <c r="C133" s="9" t="s">
        <v>127</v>
      </c>
      <c r="D133" s="9"/>
      <c r="E133" s="9"/>
      <c r="F133" s="51"/>
      <c r="G133" s="51"/>
      <c r="H133" s="51"/>
      <c r="I133" s="51"/>
      <c r="J133" s="74">
        <v>46</v>
      </c>
      <c r="K133" s="51"/>
      <c r="L133" s="74">
        <v>46</v>
      </c>
      <c r="M133" s="51"/>
      <c r="N133" s="75"/>
      <c r="V133" s="81"/>
      <c r="W133" s="82"/>
      <c r="X133" s="5" t="s">
        <v>127</v>
      </c>
      <c r="Y133" s="83"/>
      <c r="AB133" s="82"/>
      <c r="AC133" s="82"/>
    </row>
    <row r="134" s="2" customFormat="1" ht="12" spans="1:29">
      <c r="A134" s="49"/>
      <c r="B134" s="50" t="s">
        <v>129</v>
      </c>
      <c r="C134" s="9" t="s">
        <v>130</v>
      </c>
      <c r="D134" s="9"/>
      <c r="E134" s="9"/>
      <c r="F134" s="51"/>
      <c r="G134" s="51"/>
      <c r="H134" s="51"/>
      <c r="I134" s="51"/>
      <c r="J134" s="74">
        <v>8.12</v>
      </c>
      <c r="K134" s="51"/>
      <c r="L134" s="74">
        <v>8.12</v>
      </c>
      <c r="M134" s="51" t="s">
        <v>125</v>
      </c>
      <c r="N134" s="75">
        <v>187</v>
      </c>
      <c r="V134" s="81"/>
      <c r="W134" s="82"/>
      <c r="X134" s="5" t="s">
        <v>130</v>
      </c>
      <c r="Y134" s="83"/>
      <c r="AB134" s="82"/>
      <c r="AC134" s="82"/>
    </row>
    <row r="135" s="2" customFormat="1" ht="12" spans="1:29">
      <c r="A135" s="49"/>
      <c r="B135" s="50"/>
      <c r="C135" s="9" t="s">
        <v>131</v>
      </c>
      <c r="D135" s="9"/>
      <c r="E135" s="9"/>
      <c r="F135" s="51" t="s">
        <v>132</v>
      </c>
      <c r="G135" s="51" t="s">
        <v>493</v>
      </c>
      <c r="H135" s="51"/>
      <c r="I135" s="51" t="s">
        <v>493</v>
      </c>
      <c r="J135" s="74"/>
      <c r="K135" s="51"/>
      <c r="L135" s="74"/>
      <c r="M135" s="51"/>
      <c r="N135" s="75"/>
      <c r="V135" s="81"/>
      <c r="W135" s="82"/>
      <c r="Y135" s="83"/>
      <c r="Z135" s="5" t="s">
        <v>131</v>
      </c>
      <c r="AB135" s="82"/>
      <c r="AC135" s="82"/>
    </row>
    <row r="136" s="2" customFormat="1" ht="12" spans="1:29">
      <c r="A136" s="49"/>
      <c r="B136" s="50"/>
      <c r="C136" s="9" t="s">
        <v>135</v>
      </c>
      <c r="D136" s="9"/>
      <c r="E136" s="9"/>
      <c r="F136" s="51" t="s">
        <v>132</v>
      </c>
      <c r="G136" s="51" t="s">
        <v>494</v>
      </c>
      <c r="H136" s="51"/>
      <c r="I136" s="51" t="s">
        <v>494</v>
      </c>
      <c r="J136" s="74"/>
      <c r="K136" s="51"/>
      <c r="L136" s="74"/>
      <c r="M136" s="51"/>
      <c r="N136" s="75"/>
      <c r="V136" s="81"/>
      <c r="W136" s="82"/>
      <c r="Y136" s="83"/>
      <c r="Z136" s="5" t="s">
        <v>135</v>
      </c>
      <c r="AB136" s="82"/>
      <c r="AC136" s="82"/>
    </row>
    <row r="137" s="2" customFormat="1" ht="12" spans="1:29">
      <c r="A137" s="49"/>
      <c r="B137" s="50"/>
      <c r="C137" s="52" t="s">
        <v>138</v>
      </c>
      <c r="D137" s="52"/>
      <c r="E137" s="52"/>
      <c r="F137" s="53"/>
      <c r="G137" s="53"/>
      <c r="H137" s="53"/>
      <c r="I137" s="53"/>
      <c r="J137" s="76">
        <v>173.6</v>
      </c>
      <c r="K137" s="53"/>
      <c r="L137" s="76">
        <v>173.6</v>
      </c>
      <c r="M137" s="53"/>
      <c r="N137" s="77"/>
      <c r="V137" s="81"/>
      <c r="W137" s="82"/>
      <c r="Y137" s="83"/>
      <c r="AA137" s="5" t="s">
        <v>138</v>
      </c>
      <c r="AB137" s="82"/>
      <c r="AC137" s="82"/>
    </row>
    <row r="138" s="2" customFormat="1" ht="12" spans="1:29">
      <c r="A138" s="49"/>
      <c r="B138" s="50"/>
      <c r="C138" s="9" t="s">
        <v>139</v>
      </c>
      <c r="D138" s="9"/>
      <c r="E138" s="9"/>
      <c r="F138" s="51"/>
      <c r="G138" s="51"/>
      <c r="H138" s="51"/>
      <c r="I138" s="51"/>
      <c r="J138" s="74"/>
      <c r="K138" s="51"/>
      <c r="L138" s="74">
        <v>135.72</v>
      </c>
      <c r="M138" s="51"/>
      <c r="N138" s="75">
        <v>3119</v>
      </c>
      <c r="V138" s="81"/>
      <c r="W138" s="82"/>
      <c r="Y138" s="83"/>
      <c r="Z138" s="5" t="s">
        <v>139</v>
      </c>
      <c r="AB138" s="82"/>
      <c r="AC138" s="82"/>
    </row>
    <row r="139" s="2" customFormat="1" ht="22.5" spans="1:29">
      <c r="A139" s="49"/>
      <c r="B139" s="50" t="s">
        <v>140</v>
      </c>
      <c r="C139" s="9" t="s">
        <v>141</v>
      </c>
      <c r="D139" s="9"/>
      <c r="E139" s="9"/>
      <c r="F139" s="51" t="s">
        <v>142</v>
      </c>
      <c r="G139" s="51" t="s">
        <v>143</v>
      </c>
      <c r="H139" s="51"/>
      <c r="I139" s="51" t="s">
        <v>143</v>
      </c>
      <c r="J139" s="74"/>
      <c r="K139" s="51"/>
      <c r="L139" s="74">
        <v>139.79</v>
      </c>
      <c r="M139" s="51"/>
      <c r="N139" s="75">
        <v>3213</v>
      </c>
      <c r="V139" s="81"/>
      <c r="W139" s="82"/>
      <c r="Y139" s="83"/>
      <c r="Z139" s="5" t="s">
        <v>141</v>
      </c>
      <c r="AB139" s="82"/>
      <c r="AC139" s="82"/>
    </row>
    <row r="140" s="2" customFormat="1" ht="22.5" spans="1:29">
      <c r="A140" s="49"/>
      <c r="B140" s="50" t="s">
        <v>144</v>
      </c>
      <c r="C140" s="9" t="s">
        <v>145</v>
      </c>
      <c r="D140" s="9"/>
      <c r="E140" s="9"/>
      <c r="F140" s="51" t="s">
        <v>142</v>
      </c>
      <c r="G140" s="51" t="s">
        <v>146</v>
      </c>
      <c r="H140" s="51"/>
      <c r="I140" s="51" t="s">
        <v>146</v>
      </c>
      <c r="J140" s="74"/>
      <c r="K140" s="51"/>
      <c r="L140" s="74">
        <v>81.43</v>
      </c>
      <c r="M140" s="51"/>
      <c r="N140" s="75">
        <v>1871</v>
      </c>
      <c r="V140" s="81"/>
      <c r="W140" s="82"/>
      <c r="Y140" s="83"/>
      <c r="Z140" s="5" t="s">
        <v>145</v>
      </c>
      <c r="AB140" s="82"/>
      <c r="AC140" s="82"/>
    </row>
    <row r="141" s="2" customFormat="1" ht="12" spans="1:29">
      <c r="A141" s="54"/>
      <c r="B141" s="55"/>
      <c r="C141" s="47" t="s">
        <v>147</v>
      </c>
      <c r="D141" s="47"/>
      <c r="E141" s="47"/>
      <c r="F141" s="48"/>
      <c r="G141" s="48"/>
      <c r="H141" s="48"/>
      <c r="I141" s="48"/>
      <c r="J141" s="72"/>
      <c r="K141" s="48"/>
      <c r="L141" s="72">
        <v>394.82</v>
      </c>
      <c r="M141" s="53"/>
      <c r="N141" s="73"/>
      <c r="V141" s="81"/>
      <c r="W141" s="82"/>
      <c r="Y141" s="83"/>
      <c r="AB141" s="82" t="s">
        <v>147</v>
      </c>
      <c r="AC141" s="82"/>
    </row>
    <row r="142" s="2" customFormat="1" ht="12" spans="1:29">
      <c r="A142" s="57"/>
      <c r="B142" s="55"/>
      <c r="C142" s="55"/>
      <c r="D142" s="55"/>
      <c r="E142" s="55"/>
      <c r="F142" s="57"/>
      <c r="G142" s="57"/>
      <c r="H142" s="57"/>
      <c r="I142" s="57"/>
      <c r="J142" s="92"/>
      <c r="K142" s="57"/>
      <c r="L142" s="92"/>
      <c r="M142" s="51"/>
      <c r="N142" s="92"/>
      <c r="V142" s="81"/>
      <c r="W142" s="82"/>
      <c r="Y142" s="83"/>
      <c r="AB142" s="82"/>
      <c r="AC142" s="82"/>
    </row>
    <row r="143" s="2" customFormat="1" ht="12" spans="1:31">
      <c r="A143" s="88"/>
      <c r="B143" s="89"/>
      <c r="C143" s="47" t="s">
        <v>279</v>
      </c>
      <c r="D143" s="47"/>
      <c r="E143" s="47"/>
      <c r="F143" s="47"/>
      <c r="G143" s="47"/>
      <c r="H143" s="47"/>
      <c r="I143" s="47"/>
      <c r="J143" s="47"/>
      <c r="K143" s="47"/>
      <c r="L143" s="93"/>
      <c r="M143" s="94"/>
      <c r="N143" s="95"/>
      <c r="V143" s="81"/>
      <c r="W143" s="82"/>
      <c r="Y143" s="83"/>
      <c r="AB143" s="82"/>
      <c r="AC143" s="82"/>
      <c r="AE143" s="82" t="s">
        <v>279</v>
      </c>
    </row>
    <row r="144" s="2" customFormat="1" ht="12" spans="1:32">
      <c r="A144" s="90"/>
      <c r="B144" s="50"/>
      <c r="C144" s="9" t="s">
        <v>159</v>
      </c>
      <c r="D144" s="9"/>
      <c r="E144" s="9"/>
      <c r="F144" s="9"/>
      <c r="G144" s="9"/>
      <c r="H144" s="9"/>
      <c r="I144" s="9"/>
      <c r="J144" s="9"/>
      <c r="K144" s="9"/>
      <c r="L144" s="96">
        <v>9902.29</v>
      </c>
      <c r="M144" s="97"/>
      <c r="N144" s="98">
        <v>88526</v>
      </c>
      <c r="V144" s="81"/>
      <c r="W144" s="82"/>
      <c r="Y144" s="83"/>
      <c r="AB144" s="82"/>
      <c r="AC144" s="82"/>
      <c r="AE144" s="82"/>
      <c r="AF144" s="5" t="s">
        <v>159</v>
      </c>
    </row>
    <row r="145" s="2" customFormat="1" ht="12" spans="1:32">
      <c r="A145" s="90"/>
      <c r="B145" s="50"/>
      <c r="C145" s="9" t="s">
        <v>160</v>
      </c>
      <c r="D145" s="9"/>
      <c r="E145" s="9"/>
      <c r="F145" s="9"/>
      <c r="G145" s="9"/>
      <c r="H145" s="9"/>
      <c r="I145" s="9"/>
      <c r="J145" s="9"/>
      <c r="K145" s="9"/>
      <c r="L145" s="96"/>
      <c r="M145" s="97"/>
      <c r="N145" s="98"/>
      <c r="V145" s="81"/>
      <c r="W145" s="82"/>
      <c r="Y145" s="83"/>
      <c r="AB145" s="82"/>
      <c r="AC145" s="82"/>
      <c r="AE145" s="82"/>
      <c r="AF145" s="5" t="s">
        <v>160</v>
      </c>
    </row>
    <row r="146" s="2" customFormat="1" ht="12" spans="1:32">
      <c r="A146" s="90"/>
      <c r="B146" s="50"/>
      <c r="C146" s="9" t="s">
        <v>161</v>
      </c>
      <c r="D146" s="9"/>
      <c r="E146" s="9"/>
      <c r="F146" s="9"/>
      <c r="G146" s="9"/>
      <c r="H146" s="9"/>
      <c r="I146" s="9"/>
      <c r="J146" s="9"/>
      <c r="K146" s="9"/>
      <c r="L146" s="96">
        <v>831.65</v>
      </c>
      <c r="M146" s="97"/>
      <c r="N146" s="98">
        <v>19110</v>
      </c>
      <c r="V146" s="81"/>
      <c r="W146" s="82"/>
      <c r="Y146" s="83"/>
      <c r="AB146" s="82"/>
      <c r="AC146" s="82"/>
      <c r="AE146" s="82"/>
      <c r="AF146" s="5" t="s">
        <v>161</v>
      </c>
    </row>
    <row r="147" s="2" customFormat="1" ht="12" spans="1:32">
      <c r="A147" s="90"/>
      <c r="B147" s="50"/>
      <c r="C147" s="9" t="s">
        <v>162</v>
      </c>
      <c r="D147" s="9"/>
      <c r="E147" s="9"/>
      <c r="F147" s="9"/>
      <c r="G147" s="9"/>
      <c r="H147" s="9"/>
      <c r="I147" s="9"/>
      <c r="J147" s="9"/>
      <c r="K147" s="9"/>
      <c r="L147" s="96">
        <v>3575.53</v>
      </c>
      <c r="M147" s="97"/>
      <c r="N147" s="98">
        <v>30785</v>
      </c>
      <c r="V147" s="81"/>
      <c r="W147" s="82"/>
      <c r="Y147" s="83"/>
      <c r="AB147" s="82"/>
      <c r="AC147" s="82"/>
      <c r="AE147" s="82"/>
      <c r="AF147" s="5" t="s">
        <v>162</v>
      </c>
    </row>
    <row r="148" s="2" customFormat="1" ht="12" spans="1:32">
      <c r="A148" s="90"/>
      <c r="B148" s="50"/>
      <c r="C148" s="9" t="s">
        <v>163</v>
      </c>
      <c r="D148" s="9"/>
      <c r="E148" s="9"/>
      <c r="F148" s="9"/>
      <c r="G148" s="9"/>
      <c r="H148" s="9"/>
      <c r="I148" s="9"/>
      <c r="J148" s="9"/>
      <c r="K148" s="9"/>
      <c r="L148" s="96">
        <v>322.46</v>
      </c>
      <c r="M148" s="97"/>
      <c r="N148" s="98">
        <v>7411</v>
      </c>
      <c r="V148" s="81"/>
      <c r="W148" s="82"/>
      <c r="Y148" s="83"/>
      <c r="AB148" s="82"/>
      <c r="AC148" s="82"/>
      <c r="AE148" s="82"/>
      <c r="AF148" s="5" t="s">
        <v>163</v>
      </c>
    </row>
    <row r="149" s="2" customFormat="1" ht="12" spans="1:32">
      <c r="A149" s="90"/>
      <c r="B149" s="50"/>
      <c r="C149" s="9" t="s">
        <v>280</v>
      </c>
      <c r="D149" s="9"/>
      <c r="E149" s="9"/>
      <c r="F149" s="9"/>
      <c r="G149" s="9"/>
      <c r="H149" s="9"/>
      <c r="I149" s="9"/>
      <c r="J149" s="9"/>
      <c r="K149" s="9"/>
      <c r="L149" s="96">
        <v>5495.11</v>
      </c>
      <c r="M149" s="97"/>
      <c r="N149" s="98">
        <v>38631</v>
      </c>
      <c r="V149" s="81"/>
      <c r="W149" s="82"/>
      <c r="Y149" s="83"/>
      <c r="AB149" s="82"/>
      <c r="AC149" s="82"/>
      <c r="AE149" s="82"/>
      <c r="AF149" s="5" t="s">
        <v>280</v>
      </c>
    </row>
    <row r="150" s="2" customFormat="1" ht="12" spans="1:32">
      <c r="A150" s="90"/>
      <c r="B150" s="50"/>
      <c r="C150" s="9" t="s">
        <v>164</v>
      </c>
      <c r="D150" s="9"/>
      <c r="E150" s="9"/>
      <c r="F150" s="9"/>
      <c r="G150" s="9"/>
      <c r="H150" s="9"/>
      <c r="I150" s="9"/>
      <c r="J150" s="9"/>
      <c r="K150" s="9"/>
      <c r="L150" s="96">
        <v>8637.46</v>
      </c>
      <c r="M150" s="97"/>
      <c r="N150" s="98">
        <v>109637</v>
      </c>
      <c r="V150" s="81"/>
      <c r="W150" s="82"/>
      <c r="Y150" s="83"/>
      <c r="AB150" s="82"/>
      <c r="AC150" s="82"/>
      <c r="AE150" s="82"/>
      <c r="AF150" s="5" t="s">
        <v>164</v>
      </c>
    </row>
    <row r="151" s="2" customFormat="1" ht="12" spans="1:32">
      <c r="A151" s="90"/>
      <c r="B151" s="50"/>
      <c r="C151" s="9" t="s">
        <v>160</v>
      </c>
      <c r="D151" s="9"/>
      <c r="E151" s="9"/>
      <c r="F151" s="9"/>
      <c r="G151" s="9"/>
      <c r="H151" s="9"/>
      <c r="I151" s="9"/>
      <c r="J151" s="9"/>
      <c r="K151" s="9"/>
      <c r="L151" s="96"/>
      <c r="M151" s="97"/>
      <c r="N151" s="98"/>
      <c r="V151" s="81"/>
      <c r="W151" s="82"/>
      <c r="Y151" s="83"/>
      <c r="AB151" s="82"/>
      <c r="AC151" s="82"/>
      <c r="AE151" s="82"/>
      <c r="AF151" s="5" t="s">
        <v>160</v>
      </c>
    </row>
    <row r="152" s="2" customFormat="1" ht="12" spans="1:32">
      <c r="A152" s="90"/>
      <c r="B152" s="50"/>
      <c r="C152" s="9" t="s">
        <v>165</v>
      </c>
      <c r="D152" s="9"/>
      <c r="E152" s="9"/>
      <c r="F152" s="9"/>
      <c r="G152" s="9"/>
      <c r="H152" s="9"/>
      <c r="I152" s="9"/>
      <c r="J152" s="9"/>
      <c r="K152" s="9"/>
      <c r="L152" s="96">
        <v>831.65</v>
      </c>
      <c r="M152" s="97"/>
      <c r="N152" s="98">
        <v>19110</v>
      </c>
      <c r="V152" s="81"/>
      <c r="W152" s="82"/>
      <c r="Y152" s="83"/>
      <c r="AB152" s="82"/>
      <c r="AC152" s="82"/>
      <c r="AE152" s="82"/>
      <c r="AF152" s="5" t="s">
        <v>165</v>
      </c>
    </row>
    <row r="153" s="2" customFormat="1" ht="12" spans="1:32">
      <c r="A153" s="90"/>
      <c r="B153" s="50"/>
      <c r="C153" s="9" t="s">
        <v>166</v>
      </c>
      <c r="D153" s="9"/>
      <c r="E153" s="9"/>
      <c r="F153" s="9"/>
      <c r="G153" s="9"/>
      <c r="H153" s="9"/>
      <c r="I153" s="9"/>
      <c r="J153" s="9"/>
      <c r="K153" s="9"/>
      <c r="L153" s="96">
        <v>3575.53</v>
      </c>
      <c r="M153" s="97"/>
      <c r="N153" s="98">
        <v>30785</v>
      </c>
      <c r="V153" s="81"/>
      <c r="W153" s="82"/>
      <c r="Y153" s="83"/>
      <c r="AB153" s="82"/>
      <c r="AC153" s="82"/>
      <c r="AE153" s="82"/>
      <c r="AF153" s="5" t="s">
        <v>166</v>
      </c>
    </row>
    <row r="154" s="2" customFormat="1" ht="12" spans="1:32">
      <c r="A154" s="90"/>
      <c r="B154" s="50"/>
      <c r="C154" s="9" t="s">
        <v>167</v>
      </c>
      <c r="D154" s="9"/>
      <c r="E154" s="9"/>
      <c r="F154" s="9"/>
      <c r="G154" s="9"/>
      <c r="H154" s="9"/>
      <c r="I154" s="9"/>
      <c r="J154" s="9"/>
      <c r="K154" s="9"/>
      <c r="L154" s="96">
        <v>322.46</v>
      </c>
      <c r="M154" s="97"/>
      <c r="N154" s="98">
        <v>7411</v>
      </c>
      <c r="V154" s="81"/>
      <c r="W154" s="82"/>
      <c r="Y154" s="83"/>
      <c r="AB154" s="82"/>
      <c r="AC154" s="82"/>
      <c r="AE154" s="82"/>
      <c r="AF154" s="5" t="s">
        <v>167</v>
      </c>
    </row>
    <row r="155" s="2" customFormat="1" ht="12" spans="1:32">
      <c r="A155" s="90"/>
      <c r="B155" s="50"/>
      <c r="C155" s="9" t="s">
        <v>281</v>
      </c>
      <c r="D155" s="9"/>
      <c r="E155" s="9"/>
      <c r="F155" s="9"/>
      <c r="G155" s="9"/>
      <c r="H155" s="9"/>
      <c r="I155" s="9"/>
      <c r="J155" s="9"/>
      <c r="K155" s="9"/>
      <c r="L155" s="96">
        <v>2349.09</v>
      </c>
      <c r="M155" s="97"/>
      <c r="N155" s="98">
        <v>16514</v>
      </c>
      <c r="V155" s="81"/>
      <c r="W155" s="82"/>
      <c r="Y155" s="83"/>
      <c r="AB155" s="82"/>
      <c r="AC155" s="82"/>
      <c r="AE155" s="82"/>
      <c r="AF155" s="5" t="s">
        <v>281</v>
      </c>
    </row>
    <row r="156" s="2" customFormat="1" ht="12" spans="1:32">
      <c r="A156" s="90"/>
      <c r="B156" s="50"/>
      <c r="C156" s="9" t="s">
        <v>168</v>
      </c>
      <c r="D156" s="9"/>
      <c r="E156" s="9"/>
      <c r="F156" s="9"/>
      <c r="G156" s="9"/>
      <c r="H156" s="9"/>
      <c r="I156" s="9"/>
      <c r="J156" s="9"/>
      <c r="K156" s="9"/>
      <c r="L156" s="96">
        <v>1188.73</v>
      </c>
      <c r="M156" s="97"/>
      <c r="N156" s="98">
        <v>27317</v>
      </c>
      <c r="V156" s="81"/>
      <c r="W156" s="82"/>
      <c r="Y156" s="83"/>
      <c r="AB156" s="82"/>
      <c r="AC156" s="82"/>
      <c r="AE156" s="82"/>
      <c r="AF156" s="5" t="s">
        <v>168</v>
      </c>
    </row>
    <row r="157" s="2" customFormat="1" ht="12" spans="1:32">
      <c r="A157" s="90"/>
      <c r="B157" s="50"/>
      <c r="C157" s="9" t="s">
        <v>169</v>
      </c>
      <c r="D157" s="9"/>
      <c r="E157" s="9"/>
      <c r="F157" s="9"/>
      <c r="G157" s="9"/>
      <c r="H157" s="9"/>
      <c r="I157" s="9"/>
      <c r="J157" s="9"/>
      <c r="K157" s="9"/>
      <c r="L157" s="96">
        <v>692.46</v>
      </c>
      <c r="M157" s="97"/>
      <c r="N157" s="98">
        <v>15911</v>
      </c>
      <c r="V157" s="81"/>
      <c r="W157" s="82"/>
      <c r="Y157" s="83"/>
      <c r="AB157" s="82"/>
      <c r="AC157" s="82"/>
      <c r="AE157" s="82"/>
      <c r="AF157" s="5" t="s">
        <v>169</v>
      </c>
    </row>
    <row r="158" s="2" customFormat="1" ht="12" spans="1:32">
      <c r="A158" s="90"/>
      <c r="B158" s="50"/>
      <c r="C158" s="9" t="s">
        <v>282</v>
      </c>
      <c r="D158" s="9"/>
      <c r="E158" s="9"/>
      <c r="F158" s="9"/>
      <c r="G158" s="9"/>
      <c r="H158" s="9"/>
      <c r="I158" s="9"/>
      <c r="J158" s="9"/>
      <c r="K158" s="9"/>
      <c r="L158" s="96">
        <v>3146.02</v>
      </c>
      <c r="M158" s="97"/>
      <c r="N158" s="98">
        <v>22117</v>
      </c>
      <c r="V158" s="81"/>
      <c r="W158" s="82"/>
      <c r="Y158" s="83"/>
      <c r="AB158" s="82"/>
      <c r="AC158" s="82"/>
      <c r="AE158" s="82"/>
      <c r="AF158" s="5" t="s">
        <v>282</v>
      </c>
    </row>
    <row r="159" s="2" customFormat="1" ht="12" spans="1:32">
      <c r="A159" s="90"/>
      <c r="B159" s="50"/>
      <c r="C159" s="9" t="s">
        <v>160</v>
      </c>
      <c r="D159" s="9"/>
      <c r="E159" s="9"/>
      <c r="F159" s="9"/>
      <c r="G159" s="9"/>
      <c r="H159" s="9"/>
      <c r="I159" s="9"/>
      <c r="J159" s="9"/>
      <c r="K159" s="9"/>
      <c r="L159" s="96"/>
      <c r="M159" s="97"/>
      <c r="N159" s="98"/>
      <c r="V159" s="81"/>
      <c r="W159" s="82"/>
      <c r="Y159" s="83"/>
      <c r="AB159" s="82"/>
      <c r="AC159" s="82"/>
      <c r="AE159" s="82"/>
      <c r="AF159" s="5" t="s">
        <v>160</v>
      </c>
    </row>
    <row r="160" s="2" customFormat="1" ht="12" spans="1:32">
      <c r="A160" s="90"/>
      <c r="B160" s="50"/>
      <c r="C160" s="9" t="s">
        <v>281</v>
      </c>
      <c r="D160" s="9"/>
      <c r="E160" s="9"/>
      <c r="F160" s="9"/>
      <c r="G160" s="9"/>
      <c r="H160" s="9"/>
      <c r="I160" s="9"/>
      <c r="J160" s="9"/>
      <c r="K160" s="9"/>
      <c r="L160" s="96">
        <v>3146.02</v>
      </c>
      <c r="M160" s="97"/>
      <c r="N160" s="98">
        <v>22117</v>
      </c>
      <c r="V160" s="81"/>
      <c r="W160" s="82"/>
      <c r="Y160" s="83"/>
      <c r="AB160" s="82"/>
      <c r="AC160" s="82"/>
      <c r="AE160" s="82"/>
      <c r="AF160" s="5" t="s">
        <v>281</v>
      </c>
    </row>
    <row r="161" s="2" customFormat="1" ht="12" spans="1:32">
      <c r="A161" s="90"/>
      <c r="B161" s="50"/>
      <c r="C161" s="9" t="s">
        <v>170</v>
      </c>
      <c r="D161" s="9"/>
      <c r="E161" s="9"/>
      <c r="F161" s="9"/>
      <c r="G161" s="9"/>
      <c r="H161" s="9"/>
      <c r="I161" s="9"/>
      <c r="J161" s="9"/>
      <c r="K161" s="9"/>
      <c r="L161" s="96">
        <v>1154.11</v>
      </c>
      <c r="M161" s="97"/>
      <c r="N161" s="98">
        <v>26521</v>
      </c>
      <c r="V161" s="81"/>
      <c r="W161" s="82"/>
      <c r="Y161" s="83"/>
      <c r="AB161" s="82"/>
      <c r="AC161" s="82"/>
      <c r="AE161" s="82"/>
      <c r="AF161" s="5" t="s">
        <v>170</v>
      </c>
    </row>
    <row r="162" s="2" customFormat="1" ht="12" spans="1:32">
      <c r="A162" s="90"/>
      <c r="B162" s="50"/>
      <c r="C162" s="9" t="s">
        <v>171</v>
      </c>
      <c r="D162" s="9"/>
      <c r="E162" s="9"/>
      <c r="F162" s="9"/>
      <c r="G162" s="9"/>
      <c r="H162" s="9"/>
      <c r="I162" s="9"/>
      <c r="J162" s="9"/>
      <c r="K162" s="9"/>
      <c r="L162" s="96">
        <v>1188.73</v>
      </c>
      <c r="M162" s="97"/>
      <c r="N162" s="98">
        <v>27317</v>
      </c>
      <c r="V162" s="81"/>
      <c r="W162" s="82"/>
      <c r="Y162" s="83"/>
      <c r="AB162" s="82"/>
      <c r="AC162" s="82"/>
      <c r="AE162" s="82"/>
      <c r="AF162" s="5" t="s">
        <v>171</v>
      </c>
    </row>
    <row r="163" s="2" customFormat="1" ht="12" spans="1:32">
      <c r="A163" s="90"/>
      <c r="B163" s="50"/>
      <c r="C163" s="9" t="s">
        <v>172</v>
      </c>
      <c r="D163" s="9"/>
      <c r="E163" s="9"/>
      <c r="F163" s="9"/>
      <c r="G163" s="9"/>
      <c r="H163" s="9"/>
      <c r="I163" s="9"/>
      <c r="J163" s="9"/>
      <c r="K163" s="9"/>
      <c r="L163" s="96">
        <v>692.46</v>
      </c>
      <c r="M163" s="97"/>
      <c r="N163" s="98">
        <v>15911</v>
      </c>
      <c r="V163" s="81"/>
      <c r="W163" s="82"/>
      <c r="Y163" s="83"/>
      <c r="AB163" s="82"/>
      <c r="AC163" s="82"/>
      <c r="AE163" s="82"/>
      <c r="AF163" s="5" t="s">
        <v>172</v>
      </c>
    </row>
    <row r="164" s="2" customFormat="1" ht="12" spans="1:33">
      <c r="A164" s="90"/>
      <c r="B164" s="92"/>
      <c r="C164" s="55" t="s">
        <v>283</v>
      </c>
      <c r="D164" s="55"/>
      <c r="E164" s="55"/>
      <c r="F164" s="55"/>
      <c r="G164" s="55"/>
      <c r="H164" s="55"/>
      <c r="I164" s="55"/>
      <c r="J164" s="55"/>
      <c r="K164" s="55"/>
      <c r="L164" s="99">
        <v>11783.48</v>
      </c>
      <c r="M164" s="100"/>
      <c r="N164" s="101">
        <v>131754</v>
      </c>
      <c r="V164" s="81"/>
      <c r="W164" s="82"/>
      <c r="Y164" s="83"/>
      <c r="AB164" s="82"/>
      <c r="AC164" s="82"/>
      <c r="AE164" s="82"/>
      <c r="AG164" s="82" t="s">
        <v>283</v>
      </c>
    </row>
    <row r="165" s="2" customFormat="1" ht="12" spans="1:33">
      <c r="A165" s="44" t="s">
        <v>284</v>
      </c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71"/>
      <c r="V165" s="81" t="s">
        <v>284</v>
      </c>
      <c r="W165" s="82"/>
      <c r="Y165" s="83"/>
      <c r="AB165" s="82"/>
      <c r="AC165" s="82"/>
      <c r="AE165" s="82"/>
      <c r="AG165" s="82"/>
    </row>
    <row r="166" s="2" customFormat="1" ht="22.5" spans="1:33">
      <c r="A166" s="46" t="s">
        <v>288</v>
      </c>
      <c r="B166" s="47" t="s">
        <v>289</v>
      </c>
      <c r="C166" s="47" t="s">
        <v>287</v>
      </c>
      <c r="D166" s="47"/>
      <c r="E166" s="47"/>
      <c r="F166" s="48" t="s">
        <v>122</v>
      </c>
      <c r="G166" s="48"/>
      <c r="H166" s="48"/>
      <c r="I166" s="48" t="s">
        <v>126</v>
      </c>
      <c r="J166" s="72">
        <v>315250</v>
      </c>
      <c r="K166" s="48"/>
      <c r="L166" s="72">
        <v>89687.06</v>
      </c>
      <c r="M166" s="48" t="s">
        <v>495</v>
      </c>
      <c r="N166" s="73">
        <v>630500</v>
      </c>
      <c r="V166" s="81"/>
      <c r="W166" s="82" t="s">
        <v>287</v>
      </c>
      <c r="Y166" s="83"/>
      <c r="AB166" s="82"/>
      <c r="AC166" s="82"/>
      <c r="AE166" s="82"/>
      <c r="AG166" s="82"/>
    </row>
    <row r="167" s="2" customFormat="1" ht="12" spans="1:33">
      <c r="A167" s="54"/>
      <c r="B167" s="55"/>
      <c r="C167" s="8" t="s">
        <v>234</v>
      </c>
      <c r="D167" s="56"/>
      <c r="E167" s="56"/>
      <c r="F167" s="57"/>
      <c r="G167" s="57"/>
      <c r="H167" s="57"/>
      <c r="I167" s="57"/>
      <c r="J167" s="78"/>
      <c r="K167" s="57"/>
      <c r="L167" s="78"/>
      <c r="M167" s="79"/>
      <c r="N167" s="80"/>
      <c r="V167" s="81"/>
      <c r="W167" s="82"/>
      <c r="Y167" s="83"/>
      <c r="AB167" s="82"/>
      <c r="AC167" s="82"/>
      <c r="AE167" s="82"/>
      <c r="AG167" s="82"/>
    </row>
    <row r="168" s="2" customFormat="1" ht="12" spans="1:34">
      <c r="A168" s="87"/>
      <c r="B168" s="9"/>
      <c r="C168" s="9" t="s">
        <v>413</v>
      </c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1"/>
      <c r="V168" s="81"/>
      <c r="W168" s="82"/>
      <c r="Y168" s="83"/>
      <c r="AB168" s="82"/>
      <c r="AC168" s="82"/>
      <c r="AE168" s="82"/>
      <c r="AG168" s="82"/>
      <c r="AH168" s="5" t="s">
        <v>413</v>
      </c>
    </row>
    <row r="169" s="2" customFormat="1" ht="22.5" spans="1:33">
      <c r="A169" s="46" t="s">
        <v>292</v>
      </c>
      <c r="B169" s="47" t="s">
        <v>289</v>
      </c>
      <c r="C169" s="47" t="s">
        <v>290</v>
      </c>
      <c r="D169" s="47"/>
      <c r="E169" s="47"/>
      <c r="F169" s="48" t="s">
        <v>122</v>
      </c>
      <c r="G169" s="48"/>
      <c r="H169" s="48"/>
      <c r="I169" s="48" t="s">
        <v>248</v>
      </c>
      <c r="J169" s="72">
        <v>14060</v>
      </c>
      <c r="K169" s="48"/>
      <c r="L169" s="72">
        <v>18000</v>
      </c>
      <c r="M169" s="48" t="s">
        <v>495</v>
      </c>
      <c r="N169" s="73">
        <v>126540</v>
      </c>
      <c r="V169" s="81"/>
      <c r="W169" s="82" t="s">
        <v>290</v>
      </c>
      <c r="Y169" s="83"/>
      <c r="AB169" s="82"/>
      <c r="AC169" s="82"/>
      <c r="AE169" s="82"/>
      <c r="AG169" s="82"/>
    </row>
    <row r="170" s="2" customFormat="1" ht="12" spans="1:33">
      <c r="A170" s="54"/>
      <c r="B170" s="55"/>
      <c r="C170" s="8" t="s">
        <v>234</v>
      </c>
      <c r="D170" s="56"/>
      <c r="E170" s="56"/>
      <c r="F170" s="57"/>
      <c r="G170" s="57"/>
      <c r="H170" s="57"/>
      <c r="I170" s="57"/>
      <c r="J170" s="78"/>
      <c r="K170" s="57"/>
      <c r="L170" s="78"/>
      <c r="M170" s="79"/>
      <c r="N170" s="80"/>
      <c r="V170" s="81"/>
      <c r="W170" s="82"/>
      <c r="Y170" s="83"/>
      <c r="AB170" s="82"/>
      <c r="AC170" s="82"/>
      <c r="AE170" s="82"/>
      <c r="AG170" s="82"/>
    </row>
    <row r="171" s="2" customFormat="1" ht="12" spans="1:34">
      <c r="A171" s="87"/>
      <c r="B171" s="9"/>
      <c r="C171" s="9" t="s">
        <v>291</v>
      </c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1"/>
      <c r="V171" s="81"/>
      <c r="W171" s="82"/>
      <c r="Y171" s="83"/>
      <c r="AB171" s="82"/>
      <c r="AC171" s="82"/>
      <c r="AE171" s="82"/>
      <c r="AG171" s="82"/>
      <c r="AH171" s="5" t="s">
        <v>291</v>
      </c>
    </row>
    <row r="172" s="2" customFormat="1" ht="22.5" spans="1:33">
      <c r="A172" s="46" t="s">
        <v>296</v>
      </c>
      <c r="B172" s="47" t="s">
        <v>293</v>
      </c>
      <c r="C172" s="47" t="s">
        <v>294</v>
      </c>
      <c r="D172" s="47"/>
      <c r="E172" s="47"/>
      <c r="F172" s="48" t="s">
        <v>122</v>
      </c>
      <c r="G172" s="48"/>
      <c r="H172" s="48"/>
      <c r="I172" s="48" t="s">
        <v>126</v>
      </c>
      <c r="J172" s="72">
        <v>2547.5</v>
      </c>
      <c r="K172" s="48"/>
      <c r="L172" s="72">
        <v>724.75</v>
      </c>
      <c r="M172" s="48" t="s">
        <v>495</v>
      </c>
      <c r="N172" s="73">
        <v>5095</v>
      </c>
      <c r="V172" s="81"/>
      <c r="W172" s="82" t="s">
        <v>294</v>
      </c>
      <c r="Y172" s="83"/>
      <c r="AB172" s="82"/>
      <c r="AC172" s="82"/>
      <c r="AE172" s="82"/>
      <c r="AG172" s="82"/>
    </row>
    <row r="173" s="2" customFormat="1" ht="12" spans="1:33">
      <c r="A173" s="54"/>
      <c r="B173" s="55"/>
      <c r="C173" s="8" t="s">
        <v>234</v>
      </c>
      <c r="D173" s="56"/>
      <c r="E173" s="56"/>
      <c r="F173" s="57"/>
      <c r="G173" s="57"/>
      <c r="H173" s="57"/>
      <c r="I173" s="57"/>
      <c r="J173" s="78"/>
      <c r="K173" s="57"/>
      <c r="L173" s="78"/>
      <c r="M173" s="79"/>
      <c r="N173" s="80"/>
      <c r="V173" s="81"/>
      <c r="W173" s="82"/>
      <c r="Y173" s="83"/>
      <c r="AB173" s="82"/>
      <c r="AC173" s="82"/>
      <c r="AE173" s="82"/>
      <c r="AG173" s="82"/>
    </row>
    <row r="174" s="2" customFormat="1" ht="12" spans="1:34">
      <c r="A174" s="87"/>
      <c r="B174" s="9"/>
      <c r="C174" s="9" t="s">
        <v>295</v>
      </c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1"/>
      <c r="V174" s="81"/>
      <c r="W174" s="82"/>
      <c r="Y174" s="83"/>
      <c r="AB174" s="82"/>
      <c r="AC174" s="82"/>
      <c r="AE174" s="82"/>
      <c r="AG174" s="82"/>
      <c r="AH174" s="5" t="s">
        <v>295</v>
      </c>
    </row>
    <row r="175" s="2" customFormat="1" ht="22.5" spans="1:33">
      <c r="A175" s="46" t="s">
        <v>299</v>
      </c>
      <c r="B175" s="47" t="s">
        <v>293</v>
      </c>
      <c r="C175" s="47" t="s">
        <v>297</v>
      </c>
      <c r="D175" s="47"/>
      <c r="E175" s="47"/>
      <c r="F175" s="48" t="s">
        <v>122</v>
      </c>
      <c r="G175" s="48"/>
      <c r="H175" s="48"/>
      <c r="I175" s="48" t="s">
        <v>126</v>
      </c>
      <c r="J175" s="72">
        <v>4285.83</v>
      </c>
      <c r="K175" s="48"/>
      <c r="L175" s="72">
        <v>1219.35</v>
      </c>
      <c r="M175" s="48" t="s">
        <v>495</v>
      </c>
      <c r="N175" s="73">
        <v>8572</v>
      </c>
      <c r="V175" s="81"/>
      <c r="W175" s="82" t="s">
        <v>297</v>
      </c>
      <c r="Y175" s="83"/>
      <c r="AB175" s="82"/>
      <c r="AC175" s="82"/>
      <c r="AE175" s="82"/>
      <c r="AG175" s="82"/>
    </row>
    <row r="176" s="2" customFormat="1" ht="12" spans="1:33">
      <c r="A176" s="54"/>
      <c r="B176" s="55"/>
      <c r="C176" s="8" t="s">
        <v>234</v>
      </c>
      <c r="D176" s="56"/>
      <c r="E176" s="56"/>
      <c r="F176" s="57"/>
      <c r="G176" s="57"/>
      <c r="H176" s="57"/>
      <c r="I176" s="57"/>
      <c r="J176" s="78"/>
      <c r="K176" s="57"/>
      <c r="L176" s="78"/>
      <c r="M176" s="79"/>
      <c r="N176" s="80"/>
      <c r="V176" s="81"/>
      <c r="W176" s="82"/>
      <c r="Y176" s="83"/>
      <c r="AB176" s="82"/>
      <c r="AC176" s="82"/>
      <c r="AE176" s="82"/>
      <c r="AG176" s="82"/>
    </row>
    <row r="177" s="2" customFormat="1" ht="12" spans="1:34">
      <c r="A177" s="87"/>
      <c r="B177" s="9"/>
      <c r="C177" s="9" t="s">
        <v>298</v>
      </c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1"/>
      <c r="V177" s="81"/>
      <c r="W177" s="82"/>
      <c r="Y177" s="83"/>
      <c r="AB177" s="82"/>
      <c r="AC177" s="82"/>
      <c r="AE177" s="82"/>
      <c r="AG177" s="82"/>
      <c r="AH177" s="5" t="s">
        <v>298</v>
      </c>
    </row>
    <row r="178" s="2" customFormat="1" ht="22.5" spans="1:33">
      <c r="A178" s="46" t="s">
        <v>302</v>
      </c>
      <c r="B178" s="47" t="s">
        <v>293</v>
      </c>
      <c r="C178" s="47" t="s">
        <v>300</v>
      </c>
      <c r="D178" s="47"/>
      <c r="E178" s="47"/>
      <c r="F178" s="48" t="s">
        <v>122</v>
      </c>
      <c r="G178" s="48"/>
      <c r="H178" s="48"/>
      <c r="I178" s="48" t="s">
        <v>126</v>
      </c>
      <c r="J178" s="72">
        <v>9160</v>
      </c>
      <c r="K178" s="48"/>
      <c r="L178" s="72">
        <v>2605.97</v>
      </c>
      <c r="M178" s="48" t="s">
        <v>495</v>
      </c>
      <c r="N178" s="73">
        <v>18320</v>
      </c>
      <c r="V178" s="81"/>
      <c r="W178" s="82" t="s">
        <v>300</v>
      </c>
      <c r="Y178" s="83"/>
      <c r="AB178" s="82"/>
      <c r="AC178" s="82"/>
      <c r="AE178" s="82"/>
      <c r="AG178" s="82"/>
    </row>
    <row r="179" s="2" customFormat="1" ht="12" spans="1:33">
      <c r="A179" s="54"/>
      <c r="B179" s="55"/>
      <c r="C179" s="8" t="s">
        <v>234</v>
      </c>
      <c r="D179" s="56"/>
      <c r="E179" s="56"/>
      <c r="F179" s="57"/>
      <c r="G179" s="57"/>
      <c r="H179" s="57"/>
      <c r="I179" s="57"/>
      <c r="J179" s="78"/>
      <c r="K179" s="57"/>
      <c r="L179" s="78"/>
      <c r="M179" s="79"/>
      <c r="N179" s="80"/>
      <c r="V179" s="81"/>
      <c r="W179" s="82"/>
      <c r="Y179" s="83"/>
      <c r="AB179" s="82"/>
      <c r="AC179" s="82"/>
      <c r="AE179" s="82"/>
      <c r="AG179" s="82"/>
    </row>
    <row r="180" s="2" customFormat="1" ht="12" spans="1:34">
      <c r="A180" s="87"/>
      <c r="B180" s="9"/>
      <c r="C180" s="9" t="s">
        <v>301</v>
      </c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1"/>
      <c r="V180" s="81"/>
      <c r="W180" s="82"/>
      <c r="Y180" s="83"/>
      <c r="AB180" s="82"/>
      <c r="AC180" s="82"/>
      <c r="AE180" s="82"/>
      <c r="AG180" s="82"/>
      <c r="AH180" s="5" t="s">
        <v>301</v>
      </c>
    </row>
    <row r="181" s="2" customFormat="1" ht="22.5" spans="1:33">
      <c r="A181" s="46" t="s">
        <v>306</v>
      </c>
      <c r="B181" s="47" t="s">
        <v>303</v>
      </c>
      <c r="C181" s="47" t="s">
        <v>304</v>
      </c>
      <c r="D181" s="47"/>
      <c r="E181" s="47"/>
      <c r="F181" s="48" t="s">
        <v>122</v>
      </c>
      <c r="G181" s="48"/>
      <c r="H181" s="48"/>
      <c r="I181" s="48" t="s">
        <v>129</v>
      </c>
      <c r="J181" s="72">
        <v>3484.98</v>
      </c>
      <c r="K181" s="48"/>
      <c r="L181" s="72">
        <v>1487.2</v>
      </c>
      <c r="M181" s="48" t="s">
        <v>495</v>
      </c>
      <c r="N181" s="73">
        <v>10455</v>
      </c>
      <c r="V181" s="81"/>
      <c r="W181" s="82" t="s">
        <v>304</v>
      </c>
      <c r="Y181" s="83"/>
      <c r="AB181" s="82"/>
      <c r="AC181" s="82"/>
      <c r="AE181" s="82"/>
      <c r="AG181" s="82"/>
    </row>
    <row r="182" s="2" customFormat="1" ht="12" spans="1:33">
      <c r="A182" s="54"/>
      <c r="B182" s="55"/>
      <c r="C182" s="8" t="s">
        <v>234</v>
      </c>
      <c r="D182" s="56"/>
      <c r="E182" s="56"/>
      <c r="F182" s="57"/>
      <c r="G182" s="57"/>
      <c r="H182" s="57"/>
      <c r="I182" s="57"/>
      <c r="J182" s="78"/>
      <c r="K182" s="57"/>
      <c r="L182" s="78"/>
      <c r="M182" s="79"/>
      <c r="N182" s="80"/>
      <c r="V182" s="81"/>
      <c r="W182" s="82"/>
      <c r="Y182" s="83"/>
      <c r="AB182" s="82"/>
      <c r="AC182" s="82"/>
      <c r="AE182" s="82"/>
      <c r="AG182" s="82"/>
    </row>
    <row r="183" s="2" customFormat="1" ht="12" spans="1:34">
      <c r="A183" s="87"/>
      <c r="B183" s="9"/>
      <c r="C183" s="9" t="s">
        <v>305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1"/>
      <c r="V183" s="81"/>
      <c r="W183" s="82"/>
      <c r="Y183" s="83"/>
      <c r="AB183" s="82"/>
      <c r="AC183" s="82"/>
      <c r="AE183" s="82"/>
      <c r="AG183" s="82"/>
      <c r="AH183" s="5" t="s">
        <v>305</v>
      </c>
    </row>
    <row r="184" s="2" customFormat="1" ht="22.5" spans="1:33">
      <c r="A184" s="46" t="s">
        <v>311</v>
      </c>
      <c r="B184" s="47" t="s">
        <v>349</v>
      </c>
      <c r="C184" s="47" t="s">
        <v>350</v>
      </c>
      <c r="D184" s="47"/>
      <c r="E184" s="47"/>
      <c r="F184" s="48" t="s">
        <v>122</v>
      </c>
      <c r="G184" s="48"/>
      <c r="H184" s="48"/>
      <c r="I184" s="48" t="s">
        <v>129</v>
      </c>
      <c r="J184" s="72">
        <v>167.85</v>
      </c>
      <c r="K184" s="48"/>
      <c r="L184" s="72">
        <v>71.69</v>
      </c>
      <c r="M184" s="48" t="s">
        <v>495</v>
      </c>
      <c r="N184" s="73">
        <v>504</v>
      </c>
      <c r="V184" s="81"/>
      <c r="W184" s="82" t="s">
        <v>350</v>
      </c>
      <c r="Y184" s="83"/>
      <c r="AB184" s="82"/>
      <c r="AC184" s="82"/>
      <c r="AE184" s="82"/>
      <c r="AG184" s="82"/>
    </row>
    <row r="185" s="2" customFormat="1" ht="12" spans="1:33">
      <c r="A185" s="54"/>
      <c r="B185" s="55"/>
      <c r="C185" s="8" t="s">
        <v>234</v>
      </c>
      <c r="D185" s="56"/>
      <c r="E185" s="56"/>
      <c r="F185" s="57"/>
      <c r="G185" s="57"/>
      <c r="H185" s="57"/>
      <c r="I185" s="57"/>
      <c r="J185" s="78"/>
      <c r="K185" s="57"/>
      <c r="L185" s="78"/>
      <c r="M185" s="79"/>
      <c r="N185" s="80"/>
      <c r="V185" s="81"/>
      <c r="W185" s="82"/>
      <c r="Y185" s="83"/>
      <c r="AB185" s="82"/>
      <c r="AC185" s="82"/>
      <c r="AE185" s="82"/>
      <c r="AG185" s="82"/>
    </row>
    <row r="186" s="2" customFormat="1" ht="12" spans="1:34">
      <c r="A186" s="87"/>
      <c r="B186" s="9"/>
      <c r="C186" s="9" t="s">
        <v>351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1"/>
      <c r="V186" s="81"/>
      <c r="W186" s="82"/>
      <c r="Y186" s="83"/>
      <c r="AB186" s="82"/>
      <c r="AC186" s="82"/>
      <c r="AE186" s="82"/>
      <c r="AG186" s="82"/>
      <c r="AH186" s="5" t="s">
        <v>351</v>
      </c>
    </row>
    <row r="187" s="2" customFormat="1" ht="22.5" spans="1:33">
      <c r="A187" s="46" t="s">
        <v>316</v>
      </c>
      <c r="B187" s="47" t="s">
        <v>345</v>
      </c>
      <c r="C187" s="47" t="s">
        <v>346</v>
      </c>
      <c r="D187" s="47"/>
      <c r="E187" s="47"/>
      <c r="F187" s="48" t="s">
        <v>122</v>
      </c>
      <c r="G187" s="48"/>
      <c r="H187" s="48"/>
      <c r="I187" s="48" t="s">
        <v>248</v>
      </c>
      <c r="J187" s="72">
        <v>1135.83</v>
      </c>
      <c r="K187" s="48"/>
      <c r="L187" s="72">
        <v>1454.05</v>
      </c>
      <c r="M187" s="48" t="s">
        <v>495</v>
      </c>
      <c r="N187" s="73">
        <v>10222</v>
      </c>
      <c r="V187" s="81"/>
      <c r="W187" s="82" t="s">
        <v>346</v>
      </c>
      <c r="Y187" s="83"/>
      <c r="AB187" s="82"/>
      <c r="AC187" s="82"/>
      <c r="AE187" s="82"/>
      <c r="AG187" s="82"/>
    </row>
    <row r="188" s="2" customFormat="1" ht="12" spans="1:33">
      <c r="A188" s="54"/>
      <c r="B188" s="55"/>
      <c r="C188" s="8" t="s">
        <v>234</v>
      </c>
      <c r="D188" s="56"/>
      <c r="E188" s="56"/>
      <c r="F188" s="57"/>
      <c r="G188" s="57"/>
      <c r="H188" s="57"/>
      <c r="I188" s="57"/>
      <c r="J188" s="78"/>
      <c r="K188" s="57"/>
      <c r="L188" s="78"/>
      <c r="M188" s="79"/>
      <c r="N188" s="80"/>
      <c r="V188" s="81"/>
      <c r="W188" s="82"/>
      <c r="Y188" s="83"/>
      <c r="AB188" s="82"/>
      <c r="AC188" s="82"/>
      <c r="AE188" s="82"/>
      <c r="AG188" s="82"/>
    </row>
    <row r="189" s="2" customFormat="1" ht="12" spans="1:34">
      <c r="A189" s="87"/>
      <c r="B189" s="9"/>
      <c r="C189" s="9" t="s">
        <v>347</v>
      </c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1"/>
      <c r="V189" s="81"/>
      <c r="W189" s="82"/>
      <c r="Y189" s="83"/>
      <c r="AB189" s="82"/>
      <c r="AC189" s="82"/>
      <c r="AE189" s="82"/>
      <c r="AG189" s="82"/>
      <c r="AH189" s="5" t="s">
        <v>347</v>
      </c>
    </row>
    <row r="190" s="2" customFormat="1" ht="22.5" spans="1:33">
      <c r="A190" s="46" t="s">
        <v>321</v>
      </c>
      <c r="B190" s="47" t="s">
        <v>312</v>
      </c>
      <c r="C190" s="47" t="s">
        <v>313</v>
      </c>
      <c r="D190" s="47"/>
      <c r="E190" s="47"/>
      <c r="F190" s="48" t="s">
        <v>122</v>
      </c>
      <c r="G190" s="48"/>
      <c r="H190" s="48"/>
      <c r="I190" s="48" t="s">
        <v>247</v>
      </c>
      <c r="J190" s="72">
        <v>495</v>
      </c>
      <c r="K190" s="48"/>
      <c r="L190" s="72">
        <v>563.3</v>
      </c>
      <c r="M190" s="48" t="s">
        <v>495</v>
      </c>
      <c r="N190" s="73">
        <v>3960</v>
      </c>
      <c r="V190" s="81"/>
      <c r="W190" s="82" t="s">
        <v>313</v>
      </c>
      <c r="Y190" s="83"/>
      <c r="AB190" s="82"/>
      <c r="AC190" s="82"/>
      <c r="AE190" s="82"/>
      <c r="AG190" s="82"/>
    </row>
    <row r="191" s="2" customFormat="1" ht="12" spans="1:33">
      <c r="A191" s="54"/>
      <c r="B191" s="55"/>
      <c r="C191" s="8" t="s">
        <v>234</v>
      </c>
      <c r="D191" s="56"/>
      <c r="E191" s="56"/>
      <c r="F191" s="57"/>
      <c r="G191" s="57"/>
      <c r="H191" s="57"/>
      <c r="I191" s="57"/>
      <c r="J191" s="78"/>
      <c r="K191" s="57"/>
      <c r="L191" s="78"/>
      <c r="M191" s="79"/>
      <c r="N191" s="80"/>
      <c r="V191" s="81"/>
      <c r="W191" s="82"/>
      <c r="Y191" s="83"/>
      <c r="AB191" s="82"/>
      <c r="AC191" s="82"/>
      <c r="AE191" s="82"/>
      <c r="AG191" s="82"/>
    </row>
    <row r="192" s="2" customFormat="1" ht="12" spans="1:33">
      <c r="A192" s="87"/>
      <c r="B192" s="9"/>
      <c r="C192" s="9" t="s">
        <v>561</v>
      </c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1"/>
      <c r="V192" s="81"/>
      <c r="W192" s="82"/>
      <c r="Y192" s="83"/>
      <c r="AB192" s="82"/>
      <c r="AC192" s="82"/>
      <c r="AD192" s="5" t="s">
        <v>561</v>
      </c>
      <c r="AE192" s="82"/>
      <c r="AG192" s="82"/>
    </row>
    <row r="193" s="2" customFormat="1" ht="12" spans="1:34">
      <c r="A193" s="87"/>
      <c r="B193" s="9"/>
      <c r="C193" s="9" t="s">
        <v>315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1"/>
      <c r="V193" s="81"/>
      <c r="W193" s="82"/>
      <c r="Y193" s="83"/>
      <c r="AB193" s="82"/>
      <c r="AC193" s="82"/>
      <c r="AE193" s="82"/>
      <c r="AG193" s="82"/>
      <c r="AH193" s="5" t="s">
        <v>315</v>
      </c>
    </row>
    <row r="194" s="2" customFormat="1" ht="22.5" spans="1:33">
      <c r="A194" s="46" t="s">
        <v>325</v>
      </c>
      <c r="B194" s="47" t="s">
        <v>317</v>
      </c>
      <c r="C194" s="47" t="s">
        <v>510</v>
      </c>
      <c r="D194" s="47"/>
      <c r="E194" s="47"/>
      <c r="F194" s="48" t="s">
        <v>122</v>
      </c>
      <c r="G194" s="48"/>
      <c r="H194" s="48"/>
      <c r="I194" s="48" t="s">
        <v>258</v>
      </c>
      <c r="J194" s="72">
        <v>1216.8</v>
      </c>
      <c r="K194" s="48"/>
      <c r="L194" s="72">
        <v>2077.1</v>
      </c>
      <c r="M194" s="48" t="s">
        <v>495</v>
      </c>
      <c r="N194" s="73">
        <v>14602</v>
      </c>
      <c r="V194" s="81"/>
      <c r="W194" s="82" t="s">
        <v>510</v>
      </c>
      <c r="Y194" s="83"/>
      <c r="AB194" s="82"/>
      <c r="AC194" s="82"/>
      <c r="AE194" s="82"/>
      <c r="AG194" s="82"/>
    </row>
    <row r="195" s="2" customFormat="1" ht="12" spans="1:33">
      <c r="A195" s="54"/>
      <c r="B195" s="55"/>
      <c r="C195" s="8" t="s">
        <v>234</v>
      </c>
      <c r="D195" s="56"/>
      <c r="E195" s="56"/>
      <c r="F195" s="57"/>
      <c r="G195" s="57"/>
      <c r="H195" s="57"/>
      <c r="I195" s="57"/>
      <c r="J195" s="78"/>
      <c r="K195" s="57"/>
      <c r="L195" s="78"/>
      <c r="M195" s="79"/>
      <c r="N195" s="80"/>
      <c r="V195" s="81"/>
      <c r="W195" s="82"/>
      <c r="Y195" s="83"/>
      <c r="AB195" s="82"/>
      <c r="AC195" s="82"/>
      <c r="AE195" s="82"/>
      <c r="AG195" s="82"/>
    </row>
    <row r="196" s="2" customFormat="1" ht="12" spans="1:34">
      <c r="A196" s="87"/>
      <c r="B196" s="9"/>
      <c r="C196" s="9" t="s">
        <v>511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1"/>
      <c r="V196" s="81"/>
      <c r="W196" s="82"/>
      <c r="Y196" s="83"/>
      <c r="AB196" s="82"/>
      <c r="AC196" s="82"/>
      <c r="AE196" s="82"/>
      <c r="AG196" s="82"/>
      <c r="AH196" s="5" t="s">
        <v>511</v>
      </c>
    </row>
    <row r="197" s="2" customFormat="1" ht="22.5" spans="1:33">
      <c r="A197" s="46" t="s">
        <v>328</v>
      </c>
      <c r="B197" s="47" t="s">
        <v>317</v>
      </c>
      <c r="C197" s="47" t="s">
        <v>318</v>
      </c>
      <c r="D197" s="47"/>
      <c r="E197" s="47"/>
      <c r="F197" s="48" t="s">
        <v>122</v>
      </c>
      <c r="G197" s="48"/>
      <c r="H197" s="48"/>
      <c r="I197" s="48" t="s">
        <v>356</v>
      </c>
      <c r="J197" s="72">
        <v>770.96</v>
      </c>
      <c r="K197" s="48"/>
      <c r="L197" s="72">
        <v>3948.08</v>
      </c>
      <c r="M197" s="48" t="s">
        <v>495</v>
      </c>
      <c r="N197" s="73">
        <v>27755</v>
      </c>
      <c r="V197" s="81"/>
      <c r="W197" s="82" t="s">
        <v>318</v>
      </c>
      <c r="Y197" s="83"/>
      <c r="AB197" s="82"/>
      <c r="AC197" s="82"/>
      <c r="AE197" s="82"/>
      <c r="AG197" s="82"/>
    </row>
    <row r="198" s="2" customFormat="1" ht="12" spans="1:33">
      <c r="A198" s="54"/>
      <c r="B198" s="55"/>
      <c r="C198" s="8" t="s">
        <v>234</v>
      </c>
      <c r="D198" s="56"/>
      <c r="E198" s="56"/>
      <c r="F198" s="57"/>
      <c r="G198" s="57"/>
      <c r="H198" s="57"/>
      <c r="I198" s="57"/>
      <c r="J198" s="78"/>
      <c r="K198" s="57"/>
      <c r="L198" s="78"/>
      <c r="M198" s="79"/>
      <c r="N198" s="80"/>
      <c r="V198" s="81"/>
      <c r="W198" s="82"/>
      <c r="Y198" s="83"/>
      <c r="AB198" s="82"/>
      <c r="AC198" s="82"/>
      <c r="AE198" s="82"/>
      <c r="AG198" s="82"/>
    </row>
    <row r="199" s="2" customFormat="1" ht="12" spans="1:34">
      <c r="A199" s="87"/>
      <c r="B199" s="9"/>
      <c r="C199" s="9" t="s">
        <v>320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1"/>
      <c r="V199" s="81"/>
      <c r="W199" s="82"/>
      <c r="Y199" s="83"/>
      <c r="AB199" s="82"/>
      <c r="AC199" s="82"/>
      <c r="AE199" s="82"/>
      <c r="AG199" s="82"/>
      <c r="AH199" s="5" t="s">
        <v>320</v>
      </c>
    </row>
    <row r="200" s="2" customFormat="1" ht="22.5" spans="1:33">
      <c r="A200" s="46" t="s">
        <v>333</v>
      </c>
      <c r="B200" s="47" t="s">
        <v>353</v>
      </c>
      <c r="C200" s="47" t="s">
        <v>354</v>
      </c>
      <c r="D200" s="47"/>
      <c r="E200" s="47"/>
      <c r="F200" s="48" t="s">
        <v>122</v>
      </c>
      <c r="G200" s="48"/>
      <c r="H200" s="48"/>
      <c r="I200" s="48" t="s">
        <v>240</v>
      </c>
      <c r="J200" s="72">
        <v>16</v>
      </c>
      <c r="K200" s="48"/>
      <c r="L200" s="72">
        <v>13.66</v>
      </c>
      <c r="M200" s="48" t="s">
        <v>495</v>
      </c>
      <c r="N200" s="73">
        <v>96</v>
      </c>
      <c r="V200" s="81"/>
      <c r="W200" s="82" t="s">
        <v>354</v>
      </c>
      <c r="Y200" s="83"/>
      <c r="AB200" s="82"/>
      <c r="AC200" s="82"/>
      <c r="AE200" s="82"/>
      <c r="AG200" s="82"/>
    </row>
    <row r="201" s="2" customFormat="1" ht="12" spans="1:33">
      <c r="A201" s="54"/>
      <c r="B201" s="55"/>
      <c r="C201" s="8" t="s">
        <v>234</v>
      </c>
      <c r="D201" s="56"/>
      <c r="E201" s="56"/>
      <c r="F201" s="57"/>
      <c r="G201" s="57"/>
      <c r="H201" s="57"/>
      <c r="I201" s="57"/>
      <c r="J201" s="78"/>
      <c r="K201" s="57"/>
      <c r="L201" s="78"/>
      <c r="M201" s="79"/>
      <c r="N201" s="80"/>
      <c r="V201" s="81"/>
      <c r="W201" s="82"/>
      <c r="Y201" s="83"/>
      <c r="AB201" s="82"/>
      <c r="AC201" s="82"/>
      <c r="AE201" s="82"/>
      <c r="AG201" s="82"/>
    </row>
    <row r="202" s="2" customFormat="1" ht="12" spans="1:34">
      <c r="A202" s="87"/>
      <c r="B202" s="9"/>
      <c r="C202" s="9" t="s">
        <v>355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1"/>
      <c r="V202" s="81"/>
      <c r="W202" s="82"/>
      <c r="Y202" s="83"/>
      <c r="AB202" s="82"/>
      <c r="AC202" s="82"/>
      <c r="AE202" s="82"/>
      <c r="AG202" s="82"/>
      <c r="AH202" s="5" t="s">
        <v>355</v>
      </c>
    </row>
    <row r="203" s="2" customFormat="1" ht="22.5" spans="1:33">
      <c r="A203" s="46" t="s">
        <v>337</v>
      </c>
      <c r="B203" s="47" t="s">
        <v>329</v>
      </c>
      <c r="C203" s="47" t="s">
        <v>330</v>
      </c>
      <c r="D203" s="47"/>
      <c r="E203" s="47"/>
      <c r="F203" s="48" t="s">
        <v>122</v>
      </c>
      <c r="G203" s="48"/>
      <c r="H203" s="48"/>
      <c r="I203" s="48" t="s">
        <v>333</v>
      </c>
      <c r="J203" s="72">
        <v>1224</v>
      </c>
      <c r="K203" s="48"/>
      <c r="L203" s="72">
        <v>5223.33</v>
      </c>
      <c r="M203" s="48" t="s">
        <v>495</v>
      </c>
      <c r="N203" s="73">
        <v>36720</v>
      </c>
      <c r="V203" s="81"/>
      <c r="W203" s="82" t="s">
        <v>330</v>
      </c>
      <c r="Y203" s="83"/>
      <c r="AB203" s="82"/>
      <c r="AC203" s="82"/>
      <c r="AE203" s="82"/>
      <c r="AG203" s="82"/>
    </row>
    <row r="204" s="2" customFormat="1" ht="12" spans="1:33">
      <c r="A204" s="54"/>
      <c r="B204" s="55"/>
      <c r="C204" s="8" t="s">
        <v>234</v>
      </c>
      <c r="D204" s="56"/>
      <c r="E204" s="56"/>
      <c r="F204" s="57"/>
      <c r="G204" s="57"/>
      <c r="H204" s="57"/>
      <c r="I204" s="57"/>
      <c r="J204" s="78"/>
      <c r="K204" s="57"/>
      <c r="L204" s="78"/>
      <c r="M204" s="79"/>
      <c r="N204" s="80"/>
      <c r="V204" s="81"/>
      <c r="W204" s="82"/>
      <c r="Y204" s="83"/>
      <c r="AB204" s="82"/>
      <c r="AC204" s="82"/>
      <c r="AE204" s="82"/>
      <c r="AG204" s="82"/>
    </row>
    <row r="205" s="2" customFormat="1" ht="12" spans="1:33">
      <c r="A205" s="87"/>
      <c r="B205" s="9"/>
      <c r="C205" s="9" t="s">
        <v>562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1"/>
      <c r="V205" s="81"/>
      <c r="W205" s="82"/>
      <c r="Y205" s="83"/>
      <c r="AB205" s="82"/>
      <c r="AC205" s="82"/>
      <c r="AD205" s="5" t="s">
        <v>562</v>
      </c>
      <c r="AE205" s="82"/>
      <c r="AG205" s="82"/>
    </row>
    <row r="206" s="2" customFormat="1" ht="12" spans="1:34">
      <c r="A206" s="87"/>
      <c r="B206" s="9"/>
      <c r="C206" s="9" t="s">
        <v>332</v>
      </c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1"/>
      <c r="V206" s="81"/>
      <c r="W206" s="82"/>
      <c r="Y206" s="83"/>
      <c r="AB206" s="82"/>
      <c r="AC206" s="82"/>
      <c r="AE206" s="82"/>
      <c r="AG206" s="82"/>
      <c r="AH206" s="5" t="s">
        <v>332</v>
      </c>
    </row>
    <row r="207" s="2" customFormat="1" ht="22.5" spans="1:33">
      <c r="A207" s="46" t="s">
        <v>209</v>
      </c>
      <c r="B207" s="47" t="s">
        <v>307</v>
      </c>
      <c r="C207" s="47" t="s">
        <v>308</v>
      </c>
      <c r="D207" s="47"/>
      <c r="E207" s="47"/>
      <c r="F207" s="48" t="s">
        <v>122</v>
      </c>
      <c r="G207" s="48"/>
      <c r="H207" s="48"/>
      <c r="I207" s="48" t="s">
        <v>240</v>
      </c>
      <c r="J207" s="72">
        <v>136.21</v>
      </c>
      <c r="K207" s="48"/>
      <c r="L207" s="72">
        <v>116.22</v>
      </c>
      <c r="M207" s="48" t="s">
        <v>495</v>
      </c>
      <c r="N207" s="73">
        <v>817</v>
      </c>
      <c r="V207" s="81"/>
      <c r="W207" s="82" t="s">
        <v>308</v>
      </c>
      <c r="Y207" s="83"/>
      <c r="AB207" s="82"/>
      <c r="AC207" s="82"/>
      <c r="AE207" s="82"/>
      <c r="AG207" s="82"/>
    </row>
    <row r="208" s="2" customFormat="1" ht="12" spans="1:33">
      <c r="A208" s="54"/>
      <c r="B208" s="55"/>
      <c r="C208" s="8" t="s">
        <v>234</v>
      </c>
      <c r="D208" s="56"/>
      <c r="E208" s="56"/>
      <c r="F208" s="57"/>
      <c r="G208" s="57"/>
      <c r="H208" s="57"/>
      <c r="I208" s="57"/>
      <c r="J208" s="78"/>
      <c r="K208" s="57"/>
      <c r="L208" s="78"/>
      <c r="M208" s="79"/>
      <c r="N208" s="80"/>
      <c r="V208" s="81"/>
      <c r="W208" s="82"/>
      <c r="Y208" s="83"/>
      <c r="AB208" s="82"/>
      <c r="AC208" s="82"/>
      <c r="AE208" s="82"/>
      <c r="AG208" s="82"/>
    </row>
    <row r="209" s="2" customFormat="1" ht="12" spans="1:34">
      <c r="A209" s="87"/>
      <c r="B209" s="9"/>
      <c r="C209" s="9" t="s">
        <v>310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1"/>
      <c r="V209" s="81"/>
      <c r="W209" s="82"/>
      <c r="Y209" s="83"/>
      <c r="AB209" s="82"/>
      <c r="AC209" s="82"/>
      <c r="AE209" s="82"/>
      <c r="AG209" s="82"/>
      <c r="AH209" s="5" t="s">
        <v>310</v>
      </c>
    </row>
    <row r="210" s="2" customFormat="1" ht="22.5" spans="1:33">
      <c r="A210" s="46" t="s">
        <v>344</v>
      </c>
      <c r="B210" s="47" t="s">
        <v>322</v>
      </c>
      <c r="C210" s="47" t="s">
        <v>323</v>
      </c>
      <c r="D210" s="47"/>
      <c r="E210" s="47"/>
      <c r="F210" s="48" t="s">
        <v>122</v>
      </c>
      <c r="G210" s="48"/>
      <c r="H210" s="48"/>
      <c r="I210" s="48" t="s">
        <v>248</v>
      </c>
      <c r="J210" s="72">
        <v>162</v>
      </c>
      <c r="K210" s="48"/>
      <c r="L210" s="72">
        <v>207.4</v>
      </c>
      <c r="M210" s="48" t="s">
        <v>495</v>
      </c>
      <c r="N210" s="73">
        <v>1458</v>
      </c>
      <c r="V210" s="81"/>
      <c r="W210" s="82" t="s">
        <v>323</v>
      </c>
      <c r="Y210" s="83"/>
      <c r="AB210" s="82"/>
      <c r="AC210" s="82"/>
      <c r="AE210" s="82"/>
      <c r="AG210" s="82"/>
    </row>
    <row r="211" s="2" customFormat="1" ht="12" spans="1:33">
      <c r="A211" s="54"/>
      <c r="B211" s="55"/>
      <c r="C211" s="8" t="s">
        <v>234</v>
      </c>
      <c r="D211" s="56"/>
      <c r="E211" s="56"/>
      <c r="F211" s="57"/>
      <c r="G211" s="57"/>
      <c r="H211" s="57"/>
      <c r="I211" s="57"/>
      <c r="J211" s="78"/>
      <c r="K211" s="57"/>
      <c r="L211" s="78"/>
      <c r="M211" s="79"/>
      <c r="N211" s="80"/>
      <c r="V211" s="81"/>
      <c r="W211" s="82"/>
      <c r="Y211" s="83"/>
      <c r="AB211" s="82"/>
      <c r="AC211" s="82"/>
      <c r="AE211" s="82"/>
      <c r="AG211" s="82"/>
    </row>
    <row r="212" s="2" customFormat="1" ht="12" spans="1:34">
      <c r="A212" s="87"/>
      <c r="B212" s="9"/>
      <c r="C212" s="9" t="s">
        <v>324</v>
      </c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1"/>
      <c r="V212" s="81"/>
      <c r="W212" s="82"/>
      <c r="Y212" s="83"/>
      <c r="AB212" s="82"/>
      <c r="AC212" s="82"/>
      <c r="AE212" s="82"/>
      <c r="AG212" s="82"/>
      <c r="AH212" s="5" t="s">
        <v>324</v>
      </c>
    </row>
    <row r="213" s="2" customFormat="1" ht="22.5" spans="1:33">
      <c r="A213" s="46" t="s">
        <v>348</v>
      </c>
      <c r="B213" s="47" t="s">
        <v>334</v>
      </c>
      <c r="C213" s="47" t="s">
        <v>335</v>
      </c>
      <c r="D213" s="47"/>
      <c r="E213" s="47"/>
      <c r="F213" s="48" t="s">
        <v>122</v>
      </c>
      <c r="G213" s="48"/>
      <c r="H213" s="48"/>
      <c r="I213" s="48" t="s">
        <v>240</v>
      </c>
      <c r="J213" s="72">
        <v>124</v>
      </c>
      <c r="K213" s="48"/>
      <c r="L213" s="72">
        <v>105.83</v>
      </c>
      <c r="M213" s="48" t="s">
        <v>495</v>
      </c>
      <c r="N213" s="73">
        <v>744</v>
      </c>
      <c r="V213" s="81"/>
      <c r="W213" s="82" t="s">
        <v>335</v>
      </c>
      <c r="Y213" s="83"/>
      <c r="AB213" s="82"/>
      <c r="AC213" s="82"/>
      <c r="AE213" s="82"/>
      <c r="AG213" s="82"/>
    </row>
    <row r="214" s="2" customFormat="1" ht="12" spans="1:33">
      <c r="A214" s="54"/>
      <c r="B214" s="55"/>
      <c r="C214" s="8" t="s">
        <v>234</v>
      </c>
      <c r="D214" s="56"/>
      <c r="E214" s="56"/>
      <c r="F214" s="57"/>
      <c r="G214" s="57"/>
      <c r="H214" s="57"/>
      <c r="I214" s="57"/>
      <c r="J214" s="78"/>
      <c r="K214" s="57"/>
      <c r="L214" s="78"/>
      <c r="M214" s="79"/>
      <c r="N214" s="80"/>
      <c r="V214" s="81"/>
      <c r="W214" s="82"/>
      <c r="Y214" s="83"/>
      <c r="AB214" s="82"/>
      <c r="AC214" s="82"/>
      <c r="AE214" s="82"/>
      <c r="AG214" s="82"/>
    </row>
    <row r="215" s="2" customFormat="1" ht="12" spans="1:34">
      <c r="A215" s="87"/>
      <c r="B215" s="9"/>
      <c r="C215" s="9" t="s">
        <v>336</v>
      </c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1"/>
      <c r="V215" s="81"/>
      <c r="W215" s="82"/>
      <c r="Y215" s="83"/>
      <c r="AB215" s="82"/>
      <c r="AC215" s="82"/>
      <c r="AE215" s="82"/>
      <c r="AG215" s="82"/>
      <c r="AH215" s="5" t="s">
        <v>336</v>
      </c>
    </row>
    <row r="216" s="2" customFormat="1" ht="22.5" spans="1:33">
      <c r="A216" s="46" t="s">
        <v>352</v>
      </c>
      <c r="B216" s="47" t="s">
        <v>338</v>
      </c>
      <c r="C216" s="47" t="s">
        <v>339</v>
      </c>
      <c r="D216" s="47"/>
      <c r="E216" s="47"/>
      <c r="F216" s="48" t="s">
        <v>122</v>
      </c>
      <c r="G216" s="48"/>
      <c r="H216" s="48"/>
      <c r="I216" s="48" t="s">
        <v>285</v>
      </c>
      <c r="J216" s="72">
        <v>477</v>
      </c>
      <c r="K216" s="48"/>
      <c r="L216" s="72">
        <v>1221.34</v>
      </c>
      <c r="M216" s="48" t="s">
        <v>495</v>
      </c>
      <c r="N216" s="73">
        <v>8586</v>
      </c>
      <c r="V216" s="81"/>
      <c r="W216" s="82" t="s">
        <v>339</v>
      </c>
      <c r="Y216" s="83"/>
      <c r="AB216" s="82"/>
      <c r="AC216" s="82"/>
      <c r="AE216" s="82"/>
      <c r="AG216" s="82"/>
    </row>
    <row r="217" s="2" customFormat="1" ht="12" spans="1:33">
      <c r="A217" s="54"/>
      <c r="B217" s="55"/>
      <c r="C217" s="8" t="s">
        <v>234</v>
      </c>
      <c r="D217" s="56"/>
      <c r="E217" s="56"/>
      <c r="F217" s="57"/>
      <c r="G217" s="57"/>
      <c r="H217" s="57"/>
      <c r="I217" s="57"/>
      <c r="J217" s="78"/>
      <c r="K217" s="57"/>
      <c r="L217" s="78"/>
      <c r="M217" s="79"/>
      <c r="N217" s="80"/>
      <c r="V217" s="81"/>
      <c r="W217" s="82"/>
      <c r="Y217" s="83"/>
      <c r="AB217" s="82"/>
      <c r="AC217" s="82"/>
      <c r="AE217" s="82"/>
      <c r="AG217" s="82"/>
    </row>
    <row r="218" s="2" customFormat="1" ht="12" spans="1:34">
      <c r="A218" s="87"/>
      <c r="B218" s="9"/>
      <c r="C218" s="9" t="s">
        <v>340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1"/>
      <c r="V218" s="81"/>
      <c r="W218" s="82"/>
      <c r="Y218" s="83"/>
      <c r="AB218" s="82"/>
      <c r="AC218" s="82"/>
      <c r="AE218" s="82"/>
      <c r="AG218" s="82"/>
      <c r="AH218" s="5" t="s">
        <v>340</v>
      </c>
    </row>
    <row r="219" s="2" customFormat="1" ht="22.5" spans="1:33">
      <c r="A219" s="46" t="s">
        <v>356</v>
      </c>
      <c r="B219" s="47" t="s">
        <v>357</v>
      </c>
      <c r="C219" s="47" t="s">
        <v>358</v>
      </c>
      <c r="D219" s="47"/>
      <c r="E219" s="47"/>
      <c r="F219" s="48" t="s">
        <v>122</v>
      </c>
      <c r="G219" s="48"/>
      <c r="H219" s="48"/>
      <c r="I219" s="48" t="s">
        <v>285</v>
      </c>
      <c r="J219" s="72">
        <v>316</v>
      </c>
      <c r="K219" s="48"/>
      <c r="L219" s="72">
        <v>809.1</v>
      </c>
      <c r="M219" s="48" t="s">
        <v>495</v>
      </c>
      <c r="N219" s="73">
        <v>5688</v>
      </c>
      <c r="V219" s="81"/>
      <c r="W219" s="82" t="s">
        <v>358</v>
      </c>
      <c r="Y219" s="83"/>
      <c r="AB219" s="82"/>
      <c r="AC219" s="82"/>
      <c r="AE219" s="82"/>
      <c r="AG219" s="82"/>
    </row>
    <row r="220" s="2" customFormat="1" ht="12" spans="1:33">
      <c r="A220" s="54"/>
      <c r="B220" s="55"/>
      <c r="C220" s="8" t="s">
        <v>234</v>
      </c>
      <c r="D220" s="56"/>
      <c r="E220" s="56"/>
      <c r="F220" s="57"/>
      <c r="G220" s="57"/>
      <c r="H220" s="57"/>
      <c r="I220" s="57"/>
      <c r="J220" s="78"/>
      <c r="K220" s="57"/>
      <c r="L220" s="78"/>
      <c r="M220" s="79"/>
      <c r="N220" s="80"/>
      <c r="V220" s="81"/>
      <c r="W220" s="82"/>
      <c r="Y220" s="83"/>
      <c r="AB220" s="82"/>
      <c r="AC220" s="82"/>
      <c r="AE220" s="82"/>
      <c r="AG220" s="82"/>
    </row>
    <row r="221" s="2" customFormat="1" ht="12" spans="1:34">
      <c r="A221" s="87"/>
      <c r="B221" s="9"/>
      <c r="C221" s="9" t="s">
        <v>359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1"/>
      <c r="V221" s="81"/>
      <c r="W221" s="82"/>
      <c r="Y221" s="83"/>
      <c r="AB221" s="82"/>
      <c r="AC221" s="82"/>
      <c r="AE221" s="82"/>
      <c r="AG221" s="82"/>
      <c r="AH221" s="5" t="s">
        <v>359</v>
      </c>
    </row>
    <row r="222" s="2" customFormat="1" ht="22.5" spans="1:33">
      <c r="A222" s="46" t="s">
        <v>360</v>
      </c>
      <c r="B222" s="47" t="s">
        <v>424</v>
      </c>
      <c r="C222" s="47" t="s">
        <v>425</v>
      </c>
      <c r="D222" s="47"/>
      <c r="E222" s="47"/>
      <c r="F222" s="48" t="s">
        <v>122</v>
      </c>
      <c r="G222" s="48"/>
      <c r="H222" s="48"/>
      <c r="I222" s="48" t="s">
        <v>285</v>
      </c>
      <c r="J222" s="72">
        <v>248</v>
      </c>
      <c r="K222" s="48"/>
      <c r="L222" s="72">
        <v>634.99</v>
      </c>
      <c r="M222" s="48" t="s">
        <v>495</v>
      </c>
      <c r="N222" s="73">
        <v>4464</v>
      </c>
      <c r="V222" s="81"/>
      <c r="W222" s="82" t="s">
        <v>425</v>
      </c>
      <c r="Y222" s="83"/>
      <c r="AB222" s="82"/>
      <c r="AC222" s="82"/>
      <c r="AE222" s="82"/>
      <c r="AG222" s="82"/>
    </row>
    <row r="223" s="2" customFormat="1" ht="12" spans="1:33">
      <c r="A223" s="54"/>
      <c r="B223" s="55"/>
      <c r="C223" s="8" t="s">
        <v>234</v>
      </c>
      <c r="D223" s="56"/>
      <c r="E223" s="56"/>
      <c r="F223" s="57"/>
      <c r="G223" s="57"/>
      <c r="H223" s="57"/>
      <c r="I223" s="57"/>
      <c r="J223" s="78"/>
      <c r="K223" s="57"/>
      <c r="L223" s="78"/>
      <c r="M223" s="79"/>
      <c r="N223" s="80"/>
      <c r="V223" s="81"/>
      <c r="W223" s="82"/>
      <c r="Y223" s="83"/>
      <c r="AB223" s="82"/>
      <c r="AC223" s="82"/>
      <c r="AE223" s="82"/>
      <c r="AG223" s="82"/>
    </row>
    <row r="224" s="2" customFormat="1" ht="12" spans="1:34">
      <c r="A224" s="87"/>
      <c r="B224" s="9"/>
      <c r="C224" s="9" t="s">
        <v>427</v>
      </c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1"/>
      <c r="V224" s="81"/>
      <c r="W224" s="82"/>
      <c r="Y224" s="83"/>
      <c r="AB224" s="82"/>
      <c r="AC224" s="82"/>
      <c r="AE224" s="82"/>
      <c r="AG224" s="82"/>
      <c r="AH224" s="5" t="s">
        <v>427</v>
      </c>
    </row>
    <row r="225" s="2" customFormat="1" ht="33.75" spans="1:33">
      <c r="A225" s="46" t="s">
        <v>369</v>
      </c>
      <c r="B225" s="47" t="s">
        <v>361</v>
      </c>
      <c r="C225" s="47" t="s">
        <v>362</v>
      </c>
      <c r="D225" s="47"/>
      <c r="E225" s="47"/>
      <c r="F225" s="48" t="s">
        <v>246</v>
      </c>
      <c r="G225" s="48"/>
      <c r="H225" s="48"/>
      <c r="I225" s="48" t="s">
        <v>563</v>
      </c>
      <c r="J225" s="72">
        <v>283833.45</v>
      </c>
      <c r="K225" s="48"/>
      <c r="L225" s="72">
        <v>5733.14</v>
      </c>
      <c r="M225" s="48" t="s">
        <v>495</v>
      </c>
      <c r="N225" s="73">
        <v>40304</v>
      </c>
      <c r="V225" s="81"/>
      <c r="W225" s="82" t="s">
        <v>362</v>
      </c>
      <c r="Y225" s="83"/>
      <c r="AB225" s="82"/>
      <c r="AC225" s="82"/>
      <c r="AE225" s="82"/>
      <c r="AG225" s="82"/>
    </row>
    <row r="226" s="2" customFormat="1" ht="12" spans="1:33">
      <c r="A226" s="54"/>
      <c r="B226" s="55"/>
      <c r="C226" s="8" t="s">
        <v>234</v>
      </c>
      <c r="D226" s="56"/>
      <c r="E226" s="56"/>
      <c r="F226" s="57"/>
      <c r="G226" s="57"/>
      <c r="H226" s="57"/>
      <c r="I226" s="57"/>
      <c r="J226" s="78"/>
      <c r="K226" s="57"/>
      <c r="L226" s="78"/>
      <c r="M226" s="79"/>
      <c r="N226" s="80"/>
      <c r="V226" s="81"/>
      <c r="W226" s="82"/>
      <c r="Y226" s="83"/>
      <c r="AB226" s="82"/>
      <c r="AC226" s="82"/>
      <c r="AE226" s="82"/>
      <c r="AG226" s="82"/>
    </row>
    <row r="227" s="2" customFormat="1" ht="12" spans="1:34">
      <c r="A227" s="87"/>
      <c r="B227" s="9"/>
      <c r="C227" s="9" t="s">
        <v>364</v>
      </c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1"/>
      <c r="V227" s="81"/>
      <c r="W227" s="82"/>
      <c r="Y227" s="83"/>
      <c r="AB227" s="82"/>
      <c r="AC227" s="82"/>
      <c r="AE227" s="82"/>
      <c r="AG227" s="82"/>
      <c r="AH227" s="5" t="s">
        <v>364</v>
      </c>
    </row>
    <row r="228" s="2" customFormat="1" ht="12" spans="1:33">
      <c r="A228" s="57"/>
      <c r="B228" s="55"/>
      <c r="C228" s="55"/>
      <c r="D228" s="55"/>
      <c r="E228" s="55"/>
      <c r="F228" s="57"/>
      <c r="G228" s="57"/>
      <c r="H228" s="57"/>
      <c r="I228" s="57"/>
      <c r="J228" s="92"/>
      <c r="K228" s="57"/>
      <c r="L228" s="92"/>
      <c r="M228" s="51"/>
      <c r="N228" s="92"/>
      <c r="V228" s="81"/>
      <c r="W228" s="82"/>
      <c r="Y228" s="83"/>
      <c r="AB228" s="82"/>
      <c r="AC228" s="82"/>
      <c r="AE228" s="82"/>
      <c r="AG228" s="82"/>
    </row>
    <row r="229" s="2" customFormat="1" ht="12" spans="1:33">
      <c r="A229" s="88"/>
      <c r="B229" s="89"/>
      <c r="C229" s="47" t="s">
        <v>365</v>
      </c>
      <c r="D229" s="47"/>
      <c r="E229" s="47"/>
      <c r="F229" s="47"/>
      <c r="G229" s="47"/>
      <c r="H229" s="47"/>
      <c r="I229" s="47"/>
      <c r="J229" s="47"/>
      <c r="K229" s="47"/>
      <c r="L229" s="93"/>
      <c r="M229" s="94"/>
      <c r="N229" s="95"/>
      <c r="V229" s="81"/>
      <c r="W229" s="82"/>
      <c r="Y229" s="83"/>
      <c r="AB229" s="82"/>
      <c r="AC229" s="82"/>
      <c r="AE229" s="82" t="s">
        <v>365</v>
      </c>
      <c r="AG229" s="82"/>
    </row>
    <row r="230" s="2" customFormat="1" ht="12" spans="1:33">
      <c r="A230" s="90"/>
      <c r="B230" s="50"/>
      <c r="C230" s="9" t="s">
        <v>159</v>
      </c>
      <c r="D230" s="9"/>
      <c r="E230" s="9"/>
      <c r="F230" s="9"/>
      <c r="G230" s="9"/>
      <c r="H230" s="9"/>
      <c r="I230" s="9"/>
      <c r="J230" s="9"/>
      <c r="K230" s="9"/>
      <c r="L230" s="96">
        <v>135903.56</v>
      </c>
      <c r="M230" s="97"/>
      <c r="N230" s="98">
        <v>955402</v>
      </c>
      <c r="V230" s="81"/>
      <c r="W230" s="82"/>
      <c r="Y230" s="83"/>
      <c r="AB230" s="82"/>
      <c r="AC230" s="82"/>
      <c r="AE230" s="82"/>
      <c r="AF230" s="5" t="s">
        <v>159</v>
      </c>
      <c r="AG230" s="82"/>
    </row>
    <row r="231" s="2" customFormat="1" ht="12" spans="1:33">
      <c r="A231" s="90"/>
      <c r="B231" s="50"/>
      <c r="C231" s="9" t="s">
        <v>160</v>
      </c>
      <c r="D231" s="9"/>
      <c r="E231" s="9"/>
      <c r="F231" s="9"/>
      <c r="G231" s="9"/>
      <c r="H231" s="9"/>
      <c r="I231" s="9"/>
      <c r="J231" s="9"/>
      <c r="K231" s="9"/>
      <c r="L231" s="96"/>
      <c r="M231" s="97"/>
      <c r="N231" s="98"/>
      <c r="V231" s="81"/>
      <c r="W231" s="82"/>
      <c r="Y231" s="83"/>
      <c r="AB231" s="82"/>
      <c r="AC231" s="82"/>
      <c r="AE231" s="82"/>
      <c r="AF231" s="5" t="s">
        <v>160</v>
      </c>
      <c r="AG231" s="82"/>
    </row>
    <row r="232" s="2" customFormat="1" ht="12" spans="1:33">
      <c r="A232" s="90"/>
      <c r="B232" s="50"/>
      <c r="C232" s="9" t="s">
        <v>280</v>
      </c>
      <c r="D232" s="9"/>
      <c r="E232" s="9"/>
      <c r="F232" s="9"/>
      <c r="G232" s="9"/>
      <c r="H232" s="9"/>
      <c r="I232" s="9"/>
      <c r="J232" s="9"/>
      <c r="K232" s="9"/>
      <c r="L232" s="96">
        <v>135903.56</v>
      </c>
      <c r="M232" s="97"/>
      <c r="N232" s="98">
        <v>955402</v>
      </c>
      <c r="V232" s="81"/>
      <c r="W232" s="82"/>
      <c r="Y232" s="83"/>
      <c r="AB232" s="82"/>
      <c r="AC232" s="82"/>
      <c r="AE232" s="82"/>
      <c r="AF232" s="5" t="s">
        <v>280</v>
      </c>
      <c r="AG232" s="82"/>
    </row>
    <row r="233" s="2" customFormat="1" ht="12" spans="1:33">
      <c r="A233" s="90"/>
      <c r="B233" s="50"/>
      <c r="C233" s="9" t="s">
        <v>164</v>
      </c>
      <c r="D233" s="9"/>
      <c r="E233" s="9"/>
      <c r="F233" s="9"/>
      <c r="G233" s="9"/>
      <c r="H233" s="9"/>
      <c r="I233" s="9"/>
      <c r="J233" s="9"/>
      <c r="K233" s="9"/>
      <c r="L233" s="96">
        <v>135903.56</v>
      </c>
      <c r="M233" s="97"/>
      <c r="N233" s="98">
        <v>955402</v>
      </c>
      <c r="V233" s="81"/>
      <c r="W233" s="82"/>
      <c r="Y233" s="83"/>
      <c r="AB233" s="82"/>
      <c r="AC233" s="82"/>
      <c r="AE233" s="82"/>
      <c r="AF233" s="5" t="s">
        <v>164</v>
      </c>
      <c r="AG233" s="82"/>
    </row>
    <row r="234" s="2" customFormat="1" ht="12" spans="1:33">
      <c r="A234" s="90"/>
      <c r="B234" s="50"/>
      <c r="C234" s="9" t="s">
        <v>160</v>
      </c>
      <c r="D234" s="9"/>
      <c r="E234" s="9"/>
      <c r="F234" s="9"/>
      <c r="G234" s="9"/>
      <c r="H234" s="9"/>
      <c r="I234" s="9"/>
      <c r="J234" s="9"/>
      <c r="K234" s="9"/>
      <c r="L234" s="96"/>
      <c r="M234" s="97"/>
      <c r="N234" s="98"/>
      <c r="V234" s="81"/>
      <c r="W234" s="82"/>
      <c r="Y234" s="83"/>
      <c r="AB234" s="82"/>
      <c r="AC234" s="82"/>
      <c r="AE234" s="82"/>
      <c r="AF234" s="5" t="s">
        <v>160</v>
      </c>
      <c r="AG234" s="82"/>
    </row>
    <row r="235" s="2" customFormat="1" ht="12" spans="1:33">
      <c r="A235" s="90"/>
      <c r="B235" s="50"/>
      <c r="C235" s="9" t="s">
        <v>281</v>
      </c>
      <c r="D235" s="9"/>
      <c r="E235" s="9"/>
      <c r="F235" s="9"/>
      <c r="G235" s="9"/>
      <c r="H235" s="9"/>
      <c r="I235" s="9"/>
      <c r="J235" s="9"/>
      <c r="K235" s="9"/>
      <c r="L235" s="96">
        <v>135903.56</v>
      </c>
      <c r="M235" s="97"/>
      <c r="N235" s="98">
        <v>955402</v>
      </c>
      <c r="V235" s="81"/>
      <c r="W235" s="82"/>
      <c r="Y235" s="83"/>
      <c r="AB235" s="82"/>
      <c r="AC235" s="82"/>
      <c r="AE235" s="82"/>
      <c r="AF235" s="5" t="s">
        <v>281</v>
      </c>
      <c r="AG235" s="82"/>
    </row>
    <row r="236" s="2" customFormat="1" ht="12" spans="1:33">
      <c r="A236" s="90"/>
      <c r="B236" s="92"/>
      <c r="C236" s="55" t="s">
        <v>366</v>
      </c>
      <c r="D236" s="55"/>
      <c r="E236" s="55"/>
      <c r="F236" s="55"/>
      <c r="G236" s="55"/>
      <c r="H236" s="55"/>
      <c r="I236" s="55"/>
      <c r="J236" s="55"/>
      <c r="K236" s="55"/>
      <c r="L236" s="99">
        <v>135903.56</v>
      </c>
      <c r="M236" s="100"/>
      <c r="N236" s="101">
        <v>955402</v>
      </c>
      <c r="V236" s="81"/>
      <c r="W236" s="82"/>
      <c r="Y236" s="83"/>
      <c r="AB236" s="82"/>
      <c r="AC236" s="82"/>
      <c r="AE236" s="82"/>
      <c r="AG236" s="82" t="s">
        <v>366</v>
      </c>
    </row>
    <row r="237" s="2" customFormat="1" ht="12" spans="1:33">
      <c r="A237" s="90"/>
      <c r="B237" s="50"/>
      <c r="C237" s="9" t="s">
        <v>160</v>
      </c>
      <c r="D237" s="9"/>
      <c r="E237" s="9"/>
      <c r="F237" s="9"/>
      <c r="G237" s="9"/>
      <c r="H237" s="9"/>
      <c r="I237" s="9"/>
      <c r="J237" s="9"/>
      <c r="K237" s="9"/>
      <c r="L237" s="96"/>
      <c r="M237" s="97"/>
      <c r="N237" s="98"/>
      <c r="V237" s="81"/>
      <c r="W237" s="82"/>
      <c r="Y237" s="83"/>
      <c r="AB237" s="82"/>
      <c r="AC237" s="82"/>
      <c r="AE237" s="82"/>
      <c r="AF237" s="5" t="s">
        <v>160</v>
      </c>
      <c r="AG237" s="82"/>
    </row>
    <row r="238" s="2" customFormat="1" ht="12" spans="1:33">
      <c r="A238" s="90"/>
      <c r="B238" s="50"/>
      <c r="C238" s="9" t="s">
        <v>367</v>
      </c>
      <c r="D238" s="9"/>
      <c r="E238" s="9"/>
      <c r="F238" s="9"/>
      <c r="G238" s="9"/>
      <c r="H238" s="9"/>
      <c r="I238" s="9"/>
      <c r="J238" s="9"/>
      <c r="K238" s="9"/>
      <c r="L238" s="96"/>
      <c r="M238" s="97"/>
      <c r="N238" s="98">
        <v>955402</v>
      </c>
      <c r="V238" s="81"/>
      <c r="W238" s="82"/>
      <c r="Y238" s="83"/>
      <c r="AB238" s="82"/>
      <c r="AC238" s="82"/>
      <c r="AE238" s="82"/>
      <c r="AF238" s="5" t="s">
        <v>367</v>
      </c>
      <c r="AG238" s="82"/>
    </row>
    <row r="239" s="2" customFormat="1" ht="12" spans="1:33">
      <c r="A239" s="44" t="s">
        <v>368</v>
      </c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71"/>
      <c r="V239" s="81" t="s">
        <v>368</v>
      </c>
      <c r="W239" s="82"/>
      <c r="Y239" s="83"/>
      <c r="AB239" s="82"/>
      <c r="AC239" s="82"/>
      <c r="AE239" s="82"/>
      <c r="AG239" s="82"/>
    </row>
    <row r="240" s="2" customFormat="1" ht="33.75" spans="1:33">
      <c r="A240" s="46" t="s">
        <v>376</v>
      </c>
      <c r="B240" s="47" t="s">
        <v>370</v>
      </c>
      <c r="C240" s="47" t="s">
        <v>371</v>
      </c>
      <c r="D240" s="47"/>
      <c r="E240" s="47"/>
      <c r="F240" s="48" t="s">
        <v>122</v>
      </c>
      <c r="G240" s="48"/>
      <c r="H240" s="48"/>
      <c r="I240" s="48" t="s">
        <v>252</v>
      </c>
      <c r="J240" s="72"/>
      <c r="K240" s="48"/>
      <c r="L240" s="72"/>
      <c r="M240" s="48"/>
      <c r="N240" s="73"/>
      <c r="V240" s="81"/>
      <c r="W240" s="82" t="s">
        <v>371</v>
      </c>
      <c r="Y240" s="83"/>
      <c r="AB240" s="82"/>
      <c r="AC240" s="82"/>
      <c r="AE240" s="82"/>
      <c r="AG240" s="82"/>
    </row>
    <row r="241" s="2" customFormat="1" ht="12" spans="1:33">
      <c r="A241" s="49"/>
      <c r="B241" s="50" t="s">
        <v>119</v>
      </c>
      <c r="C241" s="9" t="s">
        <v>124</v>
      </c>
      <c r="D241" s="9"/>
      <c r="E241" s="9"/>
      <c r="F241" s="51"/>
      <c r="G241" s="51"/>
      <c r="H241" s="51"/>
      <c r="I241" s="51"/>
      <c r="J241" s="74">
        <v>50.37</v>
      </c>
      <c r="K241" s="51"/>
      <c r="L241" s="74">
        <v>503.7</v>
      </c>
      <c r="M241" s="51" t="s">
        <v>125</v>
      </c>
      <c r="N241" s="75">
        <v>11575</v>
      </c>
      <c r="V241" s="81"/>
      <c r="W241" s="82"/>
      <c r="X241" s="5" t="s">
        <v>124</v>
      </c>
      <c r="Y241" s="83"/>
      <c r="AB241" s="82"/>
      <c r="AC241" s="82"/>
      <c r="AE241" s="82"/>
      <c r="AG241" s="82"/>
    </row>
    <row r="242" s="2" customFormat="1" ht="12" spans="1:33">
      <c r="A242" s="49"/>
      <c r="B242" s="50" t="s">
        <v>123</v>
      </c>
      <c r="C242" s="9" t="s">
        <v>226</v>
      </c>
      <c r="D242" s="9"/>
      <c r="E242" s="9"/>
      <c r="F242" s="51"/>
      <c r="G242" s="51"/>
      <c r="H242" s="51"/>
      <c r="I242" s="51"/>
      <c r="J242" s="74">
        <v>1922.5</v>
      </c>
      <c r="K242" s="51"/>
      <c r="L242" s="74">
        <v>19225</v>
      </c>
      <c r="M242" s="51"/>
      <c r="N242" s="75"/>
      <c r="V242" s="81"/>
      <c r="W242" s="82"/>
      <c r="X242" s="5" t="s">
        <v>226</v>
      </c>
      <c r="Y242" s="83"/>
      <c r="AB242" s="82"/>
      <c r="AC242" s="82"/>
      <c r="AE242" s="82"/>
      <c r="AG242" s="82"/>
    </row>
    <row r="243" s="2" customFormat="1" ht="12" spans="1:33">
      <c r="A243" s="49"/>
      <c r="B243" s="50"/>
      <c r="C243" s="9" t="s">
        <v>131</v>
      </c>
      <c r="D243" s="9"/>
      <c r="E243" s="9"/>
      <c r="F243" s="51" t="s">
        <v>132</v>
      </c>
      <c r="G243" s="51" t="s">
        <v>523</v>
      </c>
      <c r="H243" s="51"/>
      <c r="I243" s="51" t="s">
        <v>564</v>
      </c>
      <c r="J243" s="74"/>
      <c r="K243" s="51"/>
      <c r="L243" s="74"/>
      <c r="M243" s="51"/>
      <c r="N243" s="75"/>
      <c r="V243" s="81"/>
      <c r="W243" s="82"/>
      <c r="Y243" s="83"/>
      <c r="Z243" s="5" t="s">
        <v>131</v>
      </c>
      <c r="AB243" s="82"/>
      <c r="AC243" s="82"/>
      <c r="AE243" s="82"/>
      <c r="AG243" s="82"/>
    </row>
    <row r="244" s="2" customFormat="1" ht="12" spans="1:33">
      <c r="A244" s="49"/>
      <c r="B244" s="50"/>
      <c r="C244" s="52" t="s">
        <v>138</v>
      </c>
      <c r="D244" s="52"/>
      <c r="E244" s="52"/>
      <c r="F244" s="53"/>
      <c r="G244" s="53"/>
      <c r="H244" s="53"/>
      <c r="I244" s="53"/>
      <c r="J244" s="76">
        <v>1972.87</v>
      </c>
      <c r="K244" s="53"/>
      <c r="L244" s="76">
        <v>19728.7</v>
      </c>
      <c r="M244" s="53"/>
      <c r="N244" s="77"/>
      <c r="V244" s="81"/>
      <c r="W244" s="82"/>
      <c r="Y244" s="83"/>
      <c r="AA244" s="5" t="s">
        <v>138</v>
      </c>
      <c r="AB244" s="82"/>
      <c r="AC244" s="82"/>
      <c r="AE244" s="82"/>
      <c r="AG244" s="82"/>
    </row>
    <row r="245" s="2" customFormat="1" ht="12" spans="1:33">
      <c r="A245" s="49"/>
      <c r="B245" s="50"/>
      <c r="C245" s="9" t="s">
        <v>139</v>
      </c>
      <c r="D245" s="9"/>
      <c r="E245" s="9"/>
      <c r="F245" s="51"/>
      <c r="G245" s="51"/>
      <c r="H245" s="51"/>
      <c r="I245" s="51"/>
      <c r="J245" s="74"/>
      <c r="K245" s="51"/>
      <c r="L245" s="74">
        <v>503.7</v>
      </c>
      <c r="M245" s="51"/>
      <c r="N245" s="75">
        <v>11575</v>
      </c>
      <c r="V245" s="81"/>
      <c r="W245" s="82"/>
      <c r="Y245" s="83"/>
      <c r="Z245" s="5" t="s">
        <v>139</v>
      </c>
      <c r="AB245" s="82"/>
      <c r="AC245" s="82"/>
      <c r="AE245" s="82"/>
      <c r="AG245" s="82"/>
    </row>
    <row r="246" s="2" customFormat="1" ht="22.5" spans="1:33">
      <c r="A246" s="49"/>
      <c r="B246" s="50" t="s">
        <v>372</v>
      </c>
      <c r="C246" s="9" t="s">
        <v>373</v>
      </c>
      <c r="D246" s="9"/>
      <c r="E246" s="9"/>
      <c r="F246" s="51" t="s">
        <v>142</v>
      </c>
      <c r="G246" s="51" t="s">
        <v>525</v>
      </c>
      <c r="H246" s="51"/>
      <c r="I246" s="51" t="s">
        <v>525</v>
      </c>
      <c r="J246" s="74"/>
      <c r="K246" s="51"/>
      <c r="L246" s="74">
        <v>448.29</v>
      </c>
      <c r="M246" s="51"/>
      <c r="N246" s="75">
        <v>10302</v>
      </c>
      <c r="V246" s="81"/>
      <c r="W246" s="82"/>
      <c r="Y246" s="83"/>
      <c r="Z246" s="5" t="s">
        <v>373</v>
      </c>
      <c r="AB246" s="82"/>
      <c r="AC246" s="82"/>
      <c r="AE246" s="82"/>
      <c r="AG246" s="82"/>
    </row>
    <row r="247" s="2" customFormat="1" ht="22.5" spans="1:33">
      <c r="A247" s="49"/>
      <c r="B247" s="50" t="s">
        <v>374</v>
      </c>
      <c r="C247" s="9" t="s">
        <v>375</v>
      </c>
      <c r="D247" s="9"/>
      <c r="E247" s="9"/>
      <c r="F247" s="51" t="s">
        <v>142</v>
      </c>
      <c r="G247" s="51" t="s">
        <v>384</v>
      </c>
      <c r="H247" s="51"/>
      <c r="I247" s="51" t="s">
        <v>384</v>
      </c>
      <c r="J247" s="74"/>
      <c r="K247" s="51"/>
      <c r="L247" s="74">
        <v>201.48</v>
      </c>
      <c r="M247" s="51"/>
      <c r="N247" s="75">
        <v>4630</v>
      </c>
      <c r="V247" s="81"/>
      <c r="W247" s="82"/>
      <c r="Y247" s="83"/>
      <c r="Z247" s="5" t="s">
        <v>375</v>
      </c>
      <c r="AB247" s="82"/>
      <c r="AC247" s="82"/>
      <c r="AE247" s="82"/>
      <c r="AG247" s="82"/>
    </row>
    <row r="248" s="2" customFormat="1" ht="12" spans="1:33">
      <c r="A248" s="54"/>
      <c r="B248" s="55"/>
      <c r="C248" s="47" t="s">
        <v>147</v>
      </c>
      <c r="D248" s="47"/>
      <c r="E248" s="47"/>
      <c r="F248" s="48"/>
      <c r="G248" s="48"/>
      <c r="H248" s="48"/>
      <c r="I248" s="48"/>
      <c r="J248" s="72"/>
      <c r="K248" s="48"/>
      <c r="L248" s="72">
        <v>20378.47</v>
      </c>
      <c r="M248" s="53"/>
      <c r="N248" s="73"/>
      <c r="V248" s="81"/>
      <c r="W248" s="82"/>
      <c r="Y248" s="83"/>
      <c r="AB248" s="82" t="s">
        <v>147</v>
      </c>
      <c r="AC248" s="82"/>
      <c r="AE248" s="82"/>
      <c r="AG248" s="82"/>
    </row>
    <row r="249" s="2" customFormat="1" ht="22.5" spans="1:33">
      <c r="A249" s="46" t="s">
        <v>384</v>
      </c>
      <c r="B249" s="47" t="s">
        <v>377</v>
      </c>
      <c r="C249" s="47" t="s">
        <v>378</v>
      </c>
      <c r="D249" s="47"/>
      <c r="E249" s="47"/>
      <c r="F249" s="48" t="s">
        <v>379</v>
      </c>
      <c r="G249" s="48"/>
      <c r="H249" s="48"/>
      <c r="I249" s="48" t="s">
        <v>119</v>
      </c>
      <c r="J249" s="72"/>
      <c r="K249" s="48"/>
      <c r="L249" s="72"/>
      <c r="M249" s="48"/>
      <c r="N249" s="73"/>
      <c r="V249" s="81"/>
      <c r="W249" s="82" t="s">
        <v>378</v>
      </c>
      <c r="Y249" s="83"/>
      <c r="AB249" s="82"/>
      <c r="AC249" s="82"/>
      <c r="AE249" s="82"/>
      <c r="AG249" s="82"/>
    </row>
    <row r="250" s="2" customFormat="1" ht="12" spans="1:33">
      <c r="A250" s="87"/>
      <c r="B250" s="9"/>
      <c r="C250" s="9" t="s">
        <v>565</v>
      </c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1"/>
      <c r="V250" s="81"/>
      <c r="W250" s="82"/>
      <c r="Y250" s="83"/>
      <c r="AB250" s="82"/>
      <c r="AC250" s="82"/>
      <c r="AD250" s="5" t="s">
        <v>565</v>
      </c>
      <c r="AE250" s="82"/>
      <c r="AG250" s="82"/>
    </row>
    <row r="251" s="2" customFormat="1" ht="12" spans="1:33">
      <c r="A251" s="49"/>
      <c r="B251" s="50" t="s">
        <v>119</v>
      </c>
      <c r="C251" s="9" t="s">
        <v>124</v>
      </c>
      <c r="D251" s="9"/>
      <c r="E251" s="9"/>
      <c r="F251" s="51"/>
      <c r="G251" s="51"/>
      <c r="H251" s="51"/>
      <c r="I251" s="51"/>
      <c r="J251" s="74">
        <v>67.77</v>
      </c>
      <c r="K251" s="51"/>
      <c r="L251" s="74">
        <v>67.77</v>
      </c>
      <c r="M251" s="51" t="s">
        <v>125</v>
      </c>
      <c r="N251" s="75">
        <v>1557</v>
      </c>
      <c r="V251" s="81"/>
      <c r="W251" s="82"/>
      <c r="X251" s="5" t="s">
        <v>124</v>
      </c>
      <c r="Y251" s="83"/>
      <c r="AB251" s="82"/>
      <c r="AC251" s="82"/>
      <c r="AE251" s="82"/>
      <c r="AG251" s="82"/>
    </row>
    <row r="252" s="2" customFormat="1" ht="12" spans="1:33">
      <c r="A252" s="49"/>
      <c r="B252" s="50" t="s">
        <v>126</v>
      </c>
      <c r="C252" s="9" t="s">
        <v>127</v>
      </c>
      <c r="D252" s="9"/>
      <c r="E252" s="9"/>
      <c r="F252" s="51"/>
      <c r="G252" s="51"/>
      <c r="H252" s="51"/>
      <c r="I252" s="51"/>
      <c r="J252" s="74">
        <v>41.28</v>
      </c>
      <c r="K252" s="51"/>
      <c r="L252" s="74">
        <v>41.28</v>
      </c>
      <c r="M252" s="51"/>
      <c r="N252" s="75"/>
      <c r="V252" s="81"/>
      <c r="W252" s="82"/>
      <c r="X252" s="5" t="s">
        <v>127</v>
      </c>
      <c r="Y252" s="83"/>
      <c r="AB252" s="82"/>
      <c r="AC252" s="82"/>
      <c r="AE252" s="82"/>
      <c r="AG252" s="82"/>
    </row>
    <row r="253" s="2" customFormat="1" ht="12" spans="1:33">
      <c r="A253" s="49"/>
      <c r="B253" s="50" t="s">
        <v>129</v>
      </c>
      <c r="C253" s="9" t="s">
        <v>130</v>
      </c>
      <c r="D253" s="9"/>
      <c r="E253" s="9"/>
      <c r="F253" s="51"/>
      <c r="G253" s="51"/>
      <c r="H253" s="51"/>
      <c r="I253" s="51"/>
      <c r="J253" s="74">
        <v>3.27</v>
      </c>
      <c r="K253" s="51"/>
      <c r="L253" s="74">
        <v>3.27</v>
      </c>
      <c r="M253" s="51" t="s">
        <v>125</v>
      </c>
      <c r="N253" s="75">
        <v>75</v>
      </c>
      <c r="V253" s="81"/>
      <c r="W253" s="82"/>
      <c r="X253" s="5" t="s">
        <v>130</v>
      </c>
      <c r="Y253" s="83"/>
      <c r="AB253" s="82"/>
      <c r="AC253" s="82"/>
      <c r="AE253" s="82"/>
      <c r="AG253" s="82"/>
    </row>
    <row r="254" s="2" customFormat="1" ht="12" spans="1:33">
      <c r="A254" s="49"/>
      <c r="B254" s="50" t="s">
        <v>123</v>
      </c>
      <c r="C254" s="9" t="s">
        <v>226</v>
      </c>
      <c r="D254" s="9"/>
      <c r="E254" s="9"/>
      <c r="F254" s="51"/>
      <c r="G254" s="51"/>
      <c r="H254" s="51"/>
      <c r="I254" s="51"/>
      <c r="J254" s="74">
        <v>486.56</v>
      </c>
      <c r="K254" s="51"/>
      <c r="L254" s="74">
        <v>486.56</v>
      </c>
      <c r="M254" s="51"/>
      <c r="N254" s="75"/>
      <c r="V254" s="81"/>
      <c r="W254" s="82"/>
      <c r="X254" s="5" t="s">
        <v>226</v>
      </c>
      <c r="Y254" s="83"/>
      <c r="AB254" s="82"/>
      <c r="AC254" s="82"/>
      <c r="AE254" s="82"/>
      <c r="AG254" s="82"/>
    </row>
    <row r="255" s="2" customFormat="1" ht="12" spans="1:33">
      <c r="A255" s="49"/>
      <c r="B255" s="50"/>
      <c r="C255" s="9" t="s">
        <v>131</v>
      </c>
      <c r="D255" s="9"/>
      <c r="E255" s="9"/>
      <c r="F255" s="51" t="s">
        <v>132</v>
      </c>
      <c r="G255" s="51" t="s">
        <v>528</v>
      </c>
      <c r="H255" s="51"/>
      <c r="I255" s="51" t="s">
        <v>528</v>
      </c>
      <c r="J255" s="74"/>
      <c r="K255" s="51"/>
      <c r="L255" s="74"/>
      <c r="M255" s="51"/>
      <c r="N255" s="75"/>
      <c r="V255" s="81"/>
      <c r="W255" s="82"/>
      <c r="Y255" s="83"/>
      <c r="Z255" s="5" t="s">
        <v>131</v>
      </c>
      <c r="AB255" s="82"/>
      <c r="AC255" s="82"/>
      <c r="AE255" s="82"/>
      <c r="AG255" s="82"/>
    </row>
    <row r="256" s="2" customFormat="1" ht="12" spans="1:33">
      <c r="A256" s="49"/>
      <c r="B256" s="50"/>
      <c r="C256" s="9" t="s">
        <v>135</v>
      </c>
      <c r="D256" s="9"/>
      <c r="E256" s="9"/>
      <c r="F256" s="51" t="s">
        <v>132</v>
      </c>
      <c r="G256" s="51" t="s">
        <v>530</v>
      </c>
      <c r="H256" s="51"/>
      <c r="I256" s="51" t="s">
        <v>530</v>
      </c>
      <c r="J256" s="74"/>
      <c r="K256" s="51"/>
      <c r="L256" s="74"/>
      <c r="M256" s="51"/>
      <c r="N256" s="75"/>
      <c r="V256" s="81"/>
      <c r="W256" s="82"/>
      <c r="Y256" s="83"/>
      <c r="Z256" s="5" t="s">
        <v>135</v>
      </c>
      <c r="AB256" s="82"/>
      <c r="AC256" s="82"/>
      <c r="AE256" s="82"/>
      <c r="AG256" s="82"/>
    </row>
    <row r="257" s="2" customFormat="1" ht="12" spans="1:33">
      <c r="A257" s="49"/>
      <c r="B257" s="50"/>
      <c r="C257" s="52" t="s">
        <v>138</v>
      </c>
      <c r="D257" s="52"/>
      <c r="E257" s="52"/>
      <c r="F257" s="53"/>
      <c r="G257" s="53"/>
      <c r="H257" s="53"/>
      <c r="I257" s="53"/>
      <c r="J257" s="76">
        <v>595.61</v>
      </c>
      <c r="K257" s="53"/>
      <c r="L257" s="76">
        <v>595.61</v>
      </c>
      <c r="M257" s="53"/>
      <c r="N257" s="77"/>
      <c r="V257" s="81"/>
      <c r="W257" s="82"/>
      <c r="Y257" s="83"/>
      <c r="AA257" s="5" t="s">
        <v>138</v>
      </c>
      <c r="AB257" s="82"/>
      <c r="AC257" s="82"/>
      <c r="AE257" s="82"/>
      <c r="AG257" s="82"/>
    </row>
    <row r="258" s="2" customFormat="1" ht="12" spans="1:33">
      <c r="A258" s="49"/>
      <c r="B258" s="50"/>
      <c r="C258" s="9" t="s">
        <v>139</v>
      </c>
      <c r="D258" s="9"/>
      <c r="E258" s="9"/>
      <c r="F258" s="51"/>
      <c r="G258" s="51"/>
      <c r="H258" s="51"/>
      <c r="I258" s="51"/>
      <c r="J258" s="74"/>
      <c r="K258" s="51"/>
      <c r="L258" s="74">
        <v>71.04</v>
      </c>
      <c r="M258" s="51"/>
      <c r="N258" s="75">
        <v>1632</v>
      </c>
      <c r="V258" s="81"/>
      <c r="W258" s="82"/>
      <c r="Y258" s="83"/>
      <c r="Z258" s="5" t="s">
        <v>139</v>
      </c>
      <c r="AB258" s="82"/>
      <c r="AC258" s="82"/>
      <c r="AE258" s="82"/>
      <c r="AG258" s="82"/>
    </row>
    <row r="259" s="2" customFormat="1" ht="22.5" spans="1:33">
      <c r="A259" s="49"/>
      <c r="B259" s="50" t="s">
        <v>380</v>
      </c>
      <c r="C259" s="9" t="s">
        <v>381</v>
      </c>
      <c r="D259" s="9"/>
      <c r="E259" s="9"/>
      <c r="F259" s="51" t="s">
        <v>142</v>
      </c>
      <c r="G259" s="51" t="s">
        <v>532</v>
      </c>
      <c r="H259" s="51"/>
      <c r="I259" s="51" t="s">
        <v>532</v>
      </c>
      <c r="J259" s="74"/>
      <c r="K259" s="51"/>
      <c r="L259" s="74">
        <v>68.91</v>
      </c>
      <c r="M259" s="51"/>
      <c r="N259" s="75">
        <v>1583</v>
      </c>
      <c r="V259" s="81"/>
      <c r="W259" s="82"/>
      <c r="Y259" s="83"/>
      <c r="Z259" s="5" t="s">
        <v>381</v>
      </c>
      <c r="AB259" s="82"/>
      <c r="AC259" s="82"/>
      <c r="AE259" s="82"/>
      <c r="AG259" s="82"/>
    </row>
    <row r="260" s="2" customFormat="1" ht="22.5" spans="1:33">
      <c r="A260" s="49"/>
      <c r="B260" s="50" t="s">
        <v>382</v>
      </c>
      <c r="C260" s="9" t="s">
        <v>383</v>
      </c>
      <c r="D260" s="9"/>
      <c r="E260" s="9"/>
      <c r="F260" s="51" t="s">
        <v>142</v>
      </c>
      <c r="G260" s="51" t="s">
        <v>514</v>
      </c>
      <c r="H260" s="51"/>
      <c r="I260" s="51" t="s">
        <v>514</v>
      </c>
      <c r="J260" s="74"/>
      <c r="K260" s="51"/>
      <c r="L260" s="74">
        <v>36.23</v>
      </c>
      <c r="M260" s="51"/>
      <c r="N260" s="75">
        <v>832</v>
      </c>
      <c r="V260" s="81"/>
      <c r="W260" s="82"/>
      <c r="Y260" s="83"/>
      <c r="Z260" s="5" t="s">
        <v>383</v>
      </c>
      <c r="AB260" s="82"/>
      <c r="AC260" s="82"/>
      <c r="AE260" s="82"/>
      <c r="AG260" s="82"/>
    </row>
    <row r="261" s="2" customFormat="1" ht="12" spans="1:33">
      <c r="A261" s="54"/>
      <c r="B261" s="55"/>
      <c r="C261" s="47" t="s">
        <v>147</v>
      </c>
      <c r="D261" s="47"/>
      <c r="E261" s="47"/>
      <c r="F261" s="48"/>
      <c r="G261" s="48"/>
      <c r="H261" s="48"/>
      <c r="I261" s="48"/>
      <c r="J261" s="72"/>
      <c r="K261" s="48"/>
      <c r="L261" s="72">
        <v>700.75</v>
      </c>
      <c r="M261" s="53"/>
      <c r="N261" s="73"/>
      <c r="V261" s="81"/>
      <c r="W261" s="82"/>
      <c r="Y261" s="83"/>
      <c r="AB261" s="82" t="s">
        <v>147</v>
      </c>
      <c r="AC261" s="82"/>
      <c r="AE261" s="82"/>
      <c r="AG261" s="82"/>
    </row>
    <row r="262" s="2" customFormat="1" ht="22.5" spans="1:33">
      <c r="A262" s="46" t="s">
        <v>421</v>
      </c>
      <c r="B262" s="47" t="s">
        <v>385</v>
      </c>
      <c r="C262" s="47" t="s">
        <v>386</v>
      </c>
      <c r="D262" s="47"/>
      <c r="E262" s="47"/>
      <c r="F262" s="48" t="s">
        <v>246</v>
      </c>
      <c r="G262" s="48"/>
      <c r="H262" s="48"/>
      <c r="I262" s="48" t="s">
        <v>566</v>
      </c>
      <c r="J262" s="72">
        <v>14400</v>
      </c>
      <c r="K262" s="48"/>
      <c r="L262" s="72">
        <v>889.06</v>
      </c>
      <c r="M262" s="48"/>
      <c r="N262" s="73"/>
      <c r="V262" s="81"/>
      <c r="W262" s="82" t="s">
        <v>386</v>
      </c>
      <c r="Y262" s="83"/>
      <c r="AB262" s="82"/>
      <c r="AC262" s="82"/>
      <c r="AE262" s="82"/>
      <c r="AG262" s="82"/>
    </row>
    <row r="263" s="2" customFormat="1" ht="12" spans="1:33">
      <c r="A263" s="54"/>
      <c r="B263" s="55"/>
      <c r="C263" s="8" t="s">
        <v>387</v>
      </c>
      <c r="D263" s="56"/>
      <c r="E263" s="56"/>
      <c r="F263" s="57"/>
      <c r="G263" s="57"/>
      <c r="H263" s="57"/>
      <c r="I263" s="57"/>
      <c r="J263" s="78"/>
      <c r="K263" s="57"/>
      <c r="L263" s="78"/>
      <c r="M263" s="79"/>
      <c r="N263" s="80"/>
      <c r="V263" s="81"/>
      <c r="W263" s="82"/>
      <c r="Y263" s="83"/>
      <c r="AB263" s="82"/>
      <c r="AC263" s="82"/>
      <c r="AE263" s="82"/>
      <c r="AG263" s="82"/>
    </row>
    <row r="264" s="2" customFormat="1" ht="22.5" spans="1:33">
      <c r="A264" s="46" t="s">
        <v>422</v>
      </c>
      <c r="B264" s="47" t="s">
        <v>439</v>
      </c>
      <c r="C264" s="47" t="s">
        <v>440</v>
      </c>
      <c r="D264" s="47"/>
      <c r="E264" s="47"/>
      <c r="F264" s="48" t="s">
        <v>441</v>
      </c>
      <c r="G264" s="48"/>
      <c r="H264" s="48"/>
      <c r="I264" s="48" t="s">
        <v>567</v>
      </c>
      <c r="J264" s="72"/>
      <c r="K264" s="48"/>
      <c r="L264" s="72"/>
      <c r="M264" s="48"/>
      <c r="N264" s="73"/>
      <c r="V264" s="81"/>
      <c r="W264" s="82" t="s">
        <v>440</v>
      </c>
      <c r="Y264" s="83"/>
      <c r="AB264" s="82"/>
      <c r="AC264" s="82"/>
      <c r="AE264" s="82"/>
      <c r="AG264" s="82"/>
    </row>
    <row r="265" s="2" customFormat="1" ht="12" spans="1:33">
      <c r="A265" s="87"/>
      <c r="B265" s="9"/>
      <c r="C265" s="9" t="s">
        <v>568</v>
      </c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1"/>
      <c r="V265" s="81"/>
      <c r="W265" s="82"/>
      <c r="Y265" s="83"/>
      <c r="AB265" s="82"/>
      <c r="AC265" s="82"/>
      <c r="AD265" s="5" t="s">
        <v>568</v>
      </c>
      <c r="AE265" s="82"/>
      <c r="AG265" s="82"/>
    </row>
    <row r="266" s="2" customFormat="1" ht="12" spans="1:33">
      <c r="A266" s="49"/>
      <c r="B266" s="50" t="s">
        <v>119</v>
      </c>
      <c r="C266" s="9" t="s">
        <v>124</v>
      </c>
      <c r="D266" s="9"/>
      <c r="E266" s="9"/>
      <c r="F266" s="51"/>
      <c r="G266" s="51"/>
      <c r="H266" s="51"/>
      <c r="I266" s="51"/>
      <c r="J266" s="74">
        <v>15.23</v>
      </c>
      <c r="K266" s="51"/>
      <c r="L266" s="74">
        <v>38.08</v>
      </c>
      <c r="M266" s="51" t="s">
        <v>125</v>
      </c>
      <c r="N266" s="75">
        <v>875</v>
      </c>
      <c r="V266" s="81"/>
      <c r="W266" s="82"/>
      <c r="X266" s="5" t="s">
        <v>124</v>
      </c>
      <c r="Y266" s="83"/>
      <c r="AB266" s="82"/>
      <c r="AC266" s="82"/>
      <c r="AE266" s="82"/>
      <c r="AG266" s="82"/>
    </row>
    <row r="267" s="2" customFormat="1" ht="12" spans="1:33">
      <c r="A267" s="49"/>
      <c r="B267" s="50" t="s">
        <v>126</v>
      </c>
      <c r="C267" s="9" t="s">
        <v>127</v>
      </c>
      <c r="D267" s="9"/>
      <c r="E267" s="9"/>
      <c r="F267" s="51"/>
      <c r="G267" s="51"/>
      <c r="H267" s="51"/>
      <c r="I267" s="51"/>
      <c r="J267" s="74">
        <v>1.36</v>
      </c>
      <c r="K267" s="51"/>
      <c r="L267" s="74">
        <v>3.4</v>
      </c>
      <c r="M267" s="51"/>
      <c r="N267" s="75"/>
      <c r="V267" s="81"/>
      <c r="W267" s="82"/>
      <c r="X267" s="5" t="s">
        <v>127</v>
      </c>
      <c r="Y267" s="83"/>
      <c r="AB267" s="82"/>
      <c r="AC267" s="82"/>
      <c r="AE267" s="82"/>
      <c r="AG267" s="82"/>
    </row>
    <row r="268" s="2" customFormat="1" ht="12" spans="1:33">
      <c r="A268" s="49"/>
      <c r="B268" s="50" t="s">
        <v>129</v>
      </c>
      <c r="C268" s="9" t="s">
        <v>130</v>
      </c>
      <c r="D268" s="9"/>
      <c r="E268" s="9"/>
      <c r="F268" s="51"/>
      <c r="G268" s="51"/>
      <c r="H268" s="51"/>
      <c r="I268" s="51"/>
      <c r="J268" s="74">
        <v>0.12</v>
      </c>
      <c r="K268" s="51"/>
      <c r="L268" s="74">
        <v>0.3</v>
      </c>
      <c r="M268" s="51" t="s">
        <v>125</v>
      </c>
      <c r="N268" s="75">
        <v>7</v>
      </c>
      <c r="V268" s="81"/>
      <c r="W268" s="82"/>
      <c r="X268" s="5" t="s">
        <v>130</v>
      </c>
      <c r="Y268" s="83"/>
      <c r="AB268" s="82"/>
      <c r="AC268" s="82"/>
      <c r="AE268" s="82"/>
      <c r="AG268" s="82"/>
    </row>
    <row r="269" s="2" customFormat="1" ht="12" spans="1:33">
      <c r="A269" s="49"/>
      <c r="B269" s="50" t="s">
        <v>123</v>
      </c>
      <c r="C269" s="9" t="s">
        <v>226</v>
      </c>
      <c r="D269" s="9"/>
      <c r="E269" s="9"/>
      <c r="F269" s="51"/>
      <c r="G269" s="51"/>
      <c r="H269" s="51"/>
      <c r="I269" s="51"/>
      <c r="J269" s="74">
        <v>1.24</v>
      </c>
      <c r="K269" s="51"/>
      <c r="L269" s="74">
        <v>3.1</v>
      </c>
      <c r="M269" s="51"/>
      <c r="N269" s="75"/>
      <c r="V269" s="81"/>
      <c r="W269" s="82"/>
      <c r="X269" s="5" t="s">
        <v>226</v>
      </c>
      <c r="Y269" s="83"/>
      <c r="AB269" s="82"/>
      <c r="AC269" s="82"/>
      <c r="AE269" s="82"/>
      <c r="AG269" s="82"/>
    </row>
    <row r="270" s="2" customFormat="1" ht="12" spans="1:33">
      <c r="A270" s="49"/>
      <c r="B270" s="50"/>
      <c r="C270" s="9" t="s">
        <v>131</v>
      </c>
      <c r="D270" s="9"/>
      <c r="E270" s="9"/>
      <c r="F270" s="51" t="s">
        <v>132</v>
      </c>
      <c r="G270" s="51" t="s">
        <v>536</v>
      </c>
      <c r="H270" s="51"/>
      <c r="I270" s="51" t="s">
        <v>569</v>
      </c>
      <c r="J270" s="74"/>
      <c r="K270" s="51"/>
      <c r="L270" s="74"/>
      <c r="M270" s="51"/>
      <c r="N270" s="75"/>
      <c r="V270" s="81"/>
      <c r="W270" s="82"/>
      <c r="Y270" s="83"/>
      <c r="Z270" s="5" t="s">
        <v>131</v>
      </c>
      <c r="AB270" s="82"/>
      <c r="AC270" s="82"/>
      <c r="AE270" s="82"/>
      <c r="AG270" s="82"/>
    </row>
    <row r="271" s="2" customFormat="1" ht="12" spans="1:33">
      <c r="A271" s="49"/>
      <c r="B271" s="50"/>
      <c r="C271" s="9" t="s">
        <v>135</v>
      </c>
      <c r="D271" s="9"/>
      <c r="E271" s="9"/>
      <c r="F271" s="51" t="s">
        <v>132</v>
      </c>
      <c r="G271" s="51" t="s">
        <v>538</v>
      </c>
      <c r="H271" s="51"/>
      <c r="I271" s="51" t="s">
        <v>570</v>
      </c>
      <c r="J271" s="74"/>
      <c r="K271" s="51"/>
      <c r="L271" s="74"/>
      <c r="M271" s="51"/>
      <c r="N271" s="75"/>
      <c r="V271" s="81"/>
      <c r="W271" s="82"/>
      <c r="Y271" s="83"/>
      <c r="Z271" s="5" t="s">
        <v>135</v>
      </c>
      <c r="AB271" s="82"/>
      <c r="AC271" s="82"/>
      <c r="AE271" s="82"/>
      <c r="AG271" s="82"/>
    </row>
    <row r="272" s="2" customFormat="1" ht="12" spans="1:33">
      <c r="A272" s="49"/>
      <c r="B272" s="50"/>
      <c r="C272" s="52" t="s">
        <v>138</v>
      </c>
      <c r="D272" s="52"/>
      <c r="E272" s="52"/>
      <c r="F272" s="53"/>
      <c r="G272" s="53"/>
      <c r="H272" s="53"/>
      <c r="I272" s="53"/>
      <c r="J272" s="76">
        <v>17.83</v>
      </c>
      <c r="K272" s="53"/>
      <c r="L272" s="76">
        <v>44.58</v>
      </c>
      <c r="M272" s="53"/>
      <c r="N272" s="77"/>
      <c r="V272" s="81"/>
      <c r="W272" s="82"/>
      <c r="Y272" s="83"/>
      <c r="AA272" s="5" t="s">
        <v>138</v>
      </c>
      <c r="AB272" s="82"/>
      <c r="AC272" s="82"/>
      <c r="AE272" s="82"/>
      <c r="AG272" s="82"/>
    </row>
    <row r="273" s="2" customFormat="1" ht="12" spans="1:33">
      <c r="A273" s="49"/>
      <c r="B273" s="50"/>
      <c r="C273" s="9" t="s">
        <v>139</v>
      </c>
      <c r="D273" s="9"/>
      <c r="E273" s="9"/>
      <c r="F273" s="51"/>
      <c r="G273" s="51"/>
      <c r="H273" s="51"/>
      <c r="I273" s="51"/>
      <c r="J273" s="74"/>
      <c r="K273" s="51"/>
      <c r="L273" s="74">
        <v>38.38</v>
      </c>
      <c r="M273" s="51"/>
      <c r="N273" s="75">
        <v>882</v>
      </c>
      <c r="V273" s="81"/>
      <c r="W273" s="82"/>
      <c r="Y273" s="83"/>
      <c r="Z273" s="5" t="s">
        <v>139</v>
      </c>
      <c r="AB273" s="82"/>
      <c r="AC273" s="82"/>
      <c r="AE273" s="82"/>
      <c r="AG273" s="82"/>
    </row>
    <row r="274" s="2" customFormat="1" ht="22.5" spans="1:33">
      <c r="A274" s="49"/>
      <c r="B274" s="50" t="s">
        <v>140</v>
      </c>
      <c r="C274" s="9" t="s">
        <v>141</v>
      </c>
      <c r="D274" s="9"/>
      <c r="E274" s="9"/>
      <c r="F274" s="51" t="s">
        <v>142</v>
      </c>
      <c r="G274" s="51" t="s">
        <v>143</v>
      </c>
      <c r="H274" s="51"/>
      <c r="I274" s="51" t="s">
        <v>143</v>
      </c>
      <c r="J274" s="74"/>
      <c r="K274" s="51"/>
      <c r="L274" s="74">
        <v>39.53</v>
      </c>
      <c r="M274" s="51"/>
      <c r="N274" s="75">
        <v>908</v>
      </c>
      <c r="V274" s="81"/>
      <c r="W274" s="82"/>
      <c r="Y274" s="83"/>
      <c r="Z274" s="5" t="s">
        <v>141</v>
      </c>
      <c r="AB274" s="82"/>
      <c r="AC274" s="82"/>
      <c r="AE274" s="82"/>
      <c r="AG274" s="82"/>
    </row>
    <row r="275" s="2" customFormat="1" ht="22.5" spans="1:33">
      <c r="A275" s="49"/>
      <c r="B275" s="50" t="s">
        <v>144</v>
      </c>
      <c r="C275" s="9" t="s">
        <v>145</v>
      </c>
      <c r="D275" s="9"/>
      <c r="E275" s="9"/>
      <c r="F275" s="51" t="s">
        <v>142</v>
      </c>
      <c r="G275" s="51" t="s">
        <v>146</v>
      </c>
      <c r="H275" s="51"/>
      <c r="I275" s="51" t="s">
        <v>146</v>
      </c>
      <c r="J275" s="74"/>
      <c r="K275" s="51"/>
      <c r="L275" s="74">
        <v>23.03</v>
      </c>
      <c r="M275" s="51"/>
      <c r="N275" s="75">
        <v>529</v>
      </c>
      <c r="V275" s="81"/>
      <c r="W275" s="82"/>
      <c r="Y275" s="83"/>
      <c r="Z275" s="5" t="s">
        <v>145</v>
      </c>
      <c r="AB275" s="82"/>
      <c r="AC275" s="82"/>
      <c r="AE275" s="82"/>
      <c r="AG275" s="82"/>
    </row>
    <row r="276" s="2" customFormat="1" ht="12" spans="1:33">
      <c r="A276" s="54"/>
      <c r="B276" s="55"/>
      <c r="C276" s="47" t="s">
        <v>147</v>
      </c>
      <c r="D276" s="47"/>
      <c r="E276" s="47"/>
      <c r="F276" s="48"/>
      <c r="G276" s="48"/>
      <c r="H276" s="48"/>
      <c r="I276" s="48"/>
      <c r="J276" s="72"/>
      <c r="K276" s="48"/>
      <c r="L276" s="72">
        <v>107.14</v>
      </c>
      <c r="M276" s="53"/>
      <c r="N276" s="73"/>
      <c r="V276" s="81"/>
      <c r="W276" s="82"/>
      <c r="Y276" s="83"/>
      <c r="AB276" s="82" t="s">
        <v>147</v>
      </c>
      <c r="AC276" s="82"/>
      <c r="AE276" s="82"/>
      <c r="AG276" s="82"/>
    </row>
    <row r="277" s="2" customFormat="1" ht="22.5" spans="1:33">
      <c r="A277" s="46" t="s">
        <v>423</v>
      </c>
      <c r="B277" s="47" t="s">
        <v>443</v>
      </c>
      <c r="C277" s="47" t="s">
        <v>444</v>
      </c>
      <c r="D277" s="47"/>
      <c r="E277" s="47"/>
      <c r="F277" s="48" t="s">
        <v>246</v>
      </c>
      <c r="G277" s="48"/>
      <c r="H277" s="48"/>
      <c r="I277" s="48" t="s">
        <v>540</v>
      </c>
      <c r="J277" s="72">
        <v>5230.01</v>
      </c>
      <c r="K277" s="48"/>
      <c r="L277" s="72">
        <v>97.28</v>
      </c>
      <c r="M277" s="48"/>
      <c r="N277" s="73"/>
      <c r="V277" s="81"/>
      <c r="W277" s="82" t="s">
        <v>444</v>
      </c>
      <c r="Y277" s="83"/>
      <c r="AB277" s="82"/>
      <c r="AC277" s="82"/>
      <c r="AE277" s="82"/>
      <c r="AG277" s="82"/>
    </row>
    <row r="278" s="2" customFormat="1" ht="12" spans="1:33">
      <c r="A278" s="54"/>
      <c r="B278" s="55"/>
      <c r="C278" s="8" t="s">
        <v>387</v>
      </c>
      <c r="D278" s="56"/>
      <c r="E278" s="56"/>
      <c r="F278" s="57"/>
      <c r="G278" s="57"/>
      <c r="H278" s="57"/>
      <c r="I278" s="57"/>
      <c r="J278" s="78"/>
      <c r="K278" s="57"/>
      <c r="L278" s="78"/>
      <c r="M278" s="79"/>
      <c r="N278" s="80"/>
      <c r="V278" s="81"/>
      <c r="W278" s="82"/>
      <c r="Y278" s="83"/>
      <c r="AB278" s="82"/>
      <c r="AC278" s="82"/>
      <c r="AE278" s="82"/>
      <c r="AG278" s="82"/>
    </row>
    <row r="279" s="2" customFormat="1" ht="12" spans="1:33">
      <c r="A279" s="57"/>
      <c r="B279" s="55"/>
      <c r="C279" s="55"/>
      <c r="D279" s="55"/>
      <c r="E279" s="55"/>
      <c r="F279" s="57"/>
      <c r="G279" s="57"/>
      <c r="H279" s="57"/>
      <c r="I279" s="57"/>
      <c r="J279" s="92"/>
      <c r="K279" s="57"/>
      <c r="L279" s="92"/>
      <c r="M279" s="51"/>
      <c r="N279" s="92"/>
      <c r="V279" s="81"/>
      <c r="W279" s="82"/>
      <c r="Y279" s="83"/>
      <c r="AB279" s="82"/>
      <c r="AC279" s="82"/>
      <c r="AE279" s="82"/>
      <c r="AG279" s="82"/>
    </row>
    <row r="280" s="2" customFormat="1" ht="12" spans="1:33">
      <c r="A280" s="88"/>
      <c r="B280" s="89"/>
      <c r="C280" s="47" t="s">
        <v>388</v>
      </c>
      <c r="D280" s="47"/>
      <c r="E280" s="47"/>
      <c r="F280" s="47"/>
      <c r="G280" s="47"/>
      <c r="H280" s="47"/>
      <c r="I280" s="47"/>
      <c r="J280" s="47"/>
      <c r="K280" s="47"/>
      <c r="L280" s="93"/>
      <c r="M280" s="94"/>
      <c r="N280" s="95"/>
      <c r="V280" s="81"/>
      <c r="W280" s="82"/>
      <c r="Y280" s="83"/>
      <c r="AB280" s="82"/>
      <c r="AC280" s="82"/>
      <c r="AE280" s="82" t="s">
        <v>388</v>
      </c>
      <c r="AG280" s="82"/>
    </row>
    <row r="281" s="2" customFormat="1" ht="12" spans="1:33">
      <c r="A281" s="90"/>
      <c r="B281" s="50"/>
      <c r="C281" s="9" t="s">
        <v>159</v>
      </c>
      <c r="D281" s="9"/>
      <c r="E281" s="9"/>
      <c r="F281" s="9"/>
      <c r="G281" s="9"/>
      <c r="H281" s="9"/>
      <c r="I281" s="9"/>
      <c r="J281" s="9"/>
      <c r="K281" s="9"/>
      <c r="L281" s="96">
        <v>21355.23</v>
      </c>
      <c r="M281" s="97"/>
      <c r="N281" s="98">
        <v>159920</v>
      </c>
      <c r="V281" s="81"/>
      <c r="W281" s="82"/>
      <c r="Y281" s="83"/>
      <c r="AB281" s="82"/>
      <c r="AC281" s="82"/>
      <c r="AE281" s="82"/>
      <c r="AF281" s="5" t="s">
        <v>159</v>
      </c>
      <c r="AG281" s="82"/>
    </row>
    <row r="282" s="2" customFormat="1" ht="12" spans="1:33">
      <c r="A282" s="90"/>
      <c r="B282" s="50"/>
      <c r="C282" s="9" t="s">
        <v>160</v>
      </c>
      <c r="D282" s="9"/>
      <c r="E282" s="9"/>
      <c r="F282" s="9"/>
      <c r="G282" s="9"/>
      <c r="H282" s="9"/>
      <c r="I282" s="9"/>
      <c r="J282" s="9"/>
      <c r="K282" s="9"/>
      <c r="L282" s="96"/>
      <c r="M282" s="97"/>
      <c r="N282" s="98"/>
      <c r="V282" s="81"/>
      <c r="W282" s="82"/>
      <c r="Y282" s="83"/>
      <c r="AB282" s="82"/>
      <c r="AC282" s="82"/>
      <c r="AE282" s="82"/>
      <c r="AF282" s="5" t="s">
        <v>160</v>
      </c>
      <c r="AG282" s="82"/>
    </row>
    <row r="283" s="2" customFormat="1" ht="12" spans="1:33">
      <c r="A283" s="90"/>
      <c r="B283" s="50"/>
      <c r="C283" s="9" t="s">
        <v>161</v>
      </c>
      <c r="D283" s="9"/>
      <c r="E283" s="9"/>
      <c r="F283" s="9"/>
      <c r="G283" s="9"/>
      <c r="H283" s="9"/>
      <c r="I283" s="9"/>
      <c r="J283" s="9"/>
      <c r="K283" s="9"/>
      <c r="L283" s="96">
        <v>609.55</v>
      </c>
      <c r="M283" s="97"/>
      <c r="N283" s="98">
        <v>14007</v>
      </c>
      <c r="V283" s="81"/>
      <c r="W283" s="82"/>
      <c r="Y283" s="83"/>
      <c r="AB283" s="82"/>
      <c r="AC283" s="82"/>
      <c r="AE283" s="82"/>
      <c r="AF283" s="5" t="s">
        <v>161</v>
      </c>
      <c r="AG283" s="82"/>
    </row>
    <row r="284" s="2" customFormat="1" ht="12" spans="1:33">
      <c r="A284" s="90"/>
      <c r="B284" s="50"/>
      <c r="C284" s="9" t="s">
        <v>162</v>
      </c>
      <c r="D284" s="9"/>
      <c r="E284" s="9"/>
      <c r="F284" s="9"/>
      <c r="G284" s="9"/>
      <c r="H284" s="9"/>
      <c r="I284" s="9"/>
      <c r="J284" s="9"/>
      <c r="K284" s="9"/>
      <c r="L284" s="96">
        <v>44.68</v>
      </c>
      <c r="M284" s="97"/>
      <c r="N284" s="98">
        <v>384</v>
      </c>
      <c r="V284" s="81"/>
      <c r="W284" s="82"/>
      <c r="Y284" s="83"/>
      <c r="AB284" s="82"/>
      <c r="AC284" s="82"/>
      <c r="AE284" s="82"/>
      <c r="AF284" s="5" t="s">
        <v>162</v>
      </c>
      <c r="AG284" s="82"/>
    </row>
    <row r="285" s="2" customFormat="1" ht="12" spans="1:33">
      <c r="A285" s="90"/>
      <c r="B285" s="50"/>
      <c r="C285" s="9" t="s">
        <v>163</v>
      </c>
      <c r="D285" s="9"/>
      <c r="E285" s="9"/>
      <c r="F285" s="9"/>
      <c r="G285" s="9"/>
      <c r="H285" s="9"/>
      <c r="I285" s="9"/>
      <c r="J285" s="9"/>
      <c r="K285" s="9"/>
      <c r="L285" s="96">
        <v>3.57</v>
      </c>
      <c r="M285" s="97"/>
      <c r="N285" s="98">
        <v>82</v>
      </c>
      <c r="V285" s="81"/>
      <c r="W285" s="82"/>
      <c r="Y285" s="83"/>
      <c r="AB285" s="82"/>
      <c r="AC285" s="82"/>
      <c r="AE285" s="82"/>
      <c r="AF285" s="5" t="s">
        <v>163</v>
      </c>
      <c r="AG285" s="82"/>
    </row>
    <row r="286" s="2" customFormat="1" ht="12" spans="1:33">
      <c r="A286" s="90"/>
      <c r="B286" s="50"/>
      <c r="C286" s="9" t="s">
        <v>280</v>
      </c>
      <c r="D286" s="9"/>
      <c r="E286" s="9"/>
      <c r="F286" s="9"/>
      <c r="G286" s="9"/>
      <c r="H286" s="9"/>
      <c r="I286" s="9"/>
      <c r="J286" s="9"/>
      <c r="K286" s="9"/>
      <c r="L286" s="96">
        <v>20701</v>
      </c>
      <c r="M286" s="97"/>
      <c r="N286" s="98">
        <v>145529</v>
      </c>
      <c r="V286" s="81"/>
      <c r="W286" s="82"/>
      <c r="Y286" s="83"/>
      <c r="AB286" s="82"/>
      <c r="AC286" s="82"/>
      <c r="AE286" s="82"/>
      <c r="AF286" s="5" t="s">
        <v>280</v>
      </c>
      <c r="AG286" s="82"/>
    </row>
    <row r="287" s="2" customFormat="1" ht="12" spans="1:33">
      <c r="A287" s="90"/>
      <c r="B287" s="50"/>
      <c r="C287" s="9" t="s">
        <v>164</v>
      </c>
      <c r="D287" s="9"/>
      <c r="E287" s="9"/>
      <c r="F287" s="9"/>
      <c r="G287" s="9"/>
      <c r="H287" s="9"/>
      <c r="I287" s="9"/>
      <c r="J287" s="9"/>
      <c r="K287" s="9"/>
      <c r="L287" s="96">
        <v>21471.95</v>
      </c>
      <c r="M287" s="97"/>
      <c r="N287" s="98">
        <v>170956</v>
      </c>
      <c r="V287" s="81"/>
      <c r="W287" s="82"/>
      <c r="Y287" s="83"/>
      <c r="AB287" s="82"/>
      <c r="AC287" s="82"/>
      <c r="AE287" s="82"/>
      <c r="AF287" s="5" t="s">
        <v>164</v>
      </c>
      <c r="AG287" s="82"/>
    </row>
    <row r="288" s="2" customFormat="1" ht="12" spans="1:33">
      <c r="A288" s="90"/>
      <c r="B288" s="50"/>
      <c r="C288" s="9" t="s">
        <v>160</v>
      </c>
      <c r="D288" s="9"/>
      <c r="E288" s="9"/>
      <c r="F288" s="9"/>
      <c r="G288" s="9"/>
      <c r="H288" s="9"/>
      <c r="I288" s="9"/>
      <c r="J288" s="9"/>
      <c r="K288" s="9"/>
      <c r="L288" s="96"/>
      <c r="M288" s="97"/>
      <c r="N288" s="98"/>
      <c r="V288" s="81"/>
      <c r="W288" s="82"/>
      <c r="Y288" s="83"/>
      <c r="AB288" s="82"/>
      <c r="AC288" s="82"/>
      <c r="AE288" s="82"/>
      <c r="AF288" s="5" t="s">
        <v>160</v>
      </c>
      <c r="AG288" s="82"/>
    </row>
    <row r="289" s="2" customFormat="1" ht="12" spans="1:33">
      <c r="A289" s="90"/>
      <c r="B289" s="50"/>
      <c r="C289" s="9" t="s">
        <v>165</v>
      </c>
      <c r="D289" s="9"/>
      <c r="E289" s="9"/>
      <c r="F289" s="9"/>
      <c r="G289" s="9"/>
      <c r="H289" s="9"/>
      <c r="I289" s="9"/>
      <c r="J289" s="9"/>
      <c r="K289" s="9"/>
      <c r="L289" s="96">
        <v>541.78</v>
      </c>
      <c r="M289" s="97"/>
      <c r="N289" s="98">
        <v>12450</v>
      </c>
      <c r="V289" s="81"/>
      <c r="W289" s="82"/>
      <c r="Y289" s="83"/>
      <c r="AB289" s="82"/>
      <c r="AC289" s="82"/>
      <c r="AE289" s="82"/>
      <c r="AF289" s="5" t="s">
        <v>165</v>
      </c>
      <c r="AG289" s="82"/>
    </row>
    <row r="290" s="2" customFormat="1" ht="12" spans="1:33">
      <c r="A290" s="90"/>
      <c r="B290" s="50"/>
      <c r="C290" s="9" t="s">
        <v>166</v>
      </c>
      <c r="D290" s="9"/>
      <c r="E290" s="9"/>
      <c r="F290" s="9"/>
      <c r="G290" s="9"/>
      <c r="H290" s="9"/>
      <c r="I290" s="9"/>
      <c r="J290" s="9"/>
      <c r="K290" s="9"/>
      <c r="L290" s="96">
        <v>3.4</v>
      </c>
      <c r="M290" s="97"/>
      <c r="N290" s="98">
        <v>29</v>
      </c>
      <c r="V290" s="81"/>
      <c r="W290" s="82"/>
      <c r="Y290" s="83"/>
      <c r="AB290" s="82"/>
      <c r="AC290" s="82"/>
      <c r="AE290" s="82"/>
      <c r="AF290" s="5" t="s">
        <v>166</v>
      </c>
      <c r="AG290" s="82"/>
    </row>
    <row r="291" s="2" customFormat="1" ht="12" spans="1:33">
      <c r="A291" s="90"/>
      <c r="B291" s="50"/>
      <c r="C291" s="9" t="s">
        <v>167</v>
      </c>
      <c r="D291" s="9"/>
      <c r="E291" s="9"/>
      <c r="F291" s="9"/>
      <c r="G291" s="9"/>
      <c r="H291" s="9"/>
      <c r="I291" s="9"/>
      <c r="J291" s="9"/>
      <c r="K291" s="9"/>
      <c r="L291" s="96">
        <v>0.3</v>
      </c>
      <c r="M291" s="97"/>
      <c r="N291" s="98">
        <v>7</v>
      </c>
      <c r="V291" s="81"/>
      <c r="W291" s="82"/>
      <c r="Y291" s="83"/>
      <c r="AB291" s="82"/>
      <c r="AC291" s="82"/>
      <c r="AE291" s="82"/>
      <c r="AF291" s="5" t="s">
        <v>167</v>
      </c>
      <c r="AG291" s="82"/>
    </row>
    <row r="292" s="2" customFormat="1" ht="12" spans="1:33">
      <c r="A292" s="90"/>
      <c r="B292" s="50"/>
      <c r="C292" s="9" t="s">
        <v>281</v>
      </c>
      <c r="D292" s="9"/>
      <c r="E292" s="9"/>
      <c r="F292" s="9"/>
      <c r="G292" s="9"/>
      <c r="H292" s="9"/>
      <c r="I292" s="9"/>
      <c r="J292" s="9"/>
      <c r="K292" s="9"/>
      <c r="L292" s="96">
        <v>20214.44</v>
      </c>
      <c r="M292" s="97"/>
      <c r="N292" s="98">
        <v>142108</v>
      </c>
      <c r="V292" s="81"/>
      <c r="W292" s="82"/>
      <c r="Y292" s="83"/>
      <c r="AB292" s="82"/>
      <c r="AC292" s="82"/>
      <c r="AE292" s="82"/>
      <c r="AF292" s="5" t="s">
        <v>281</v>
      </c>
      <c r="AG292" s="82"/>
    </row>
    <row r="293" s="2" customFormat="1" ht="12" spans="1:33">
      <c r="A293" s="90"/>
      <c r="B293" s="50"/>
      <c r="C293" s="9" t="s">
        <v>168</v>
      </c>
      <c r="D293" s="9"/>
      <c r="E293" s="9"/>
      <c r="F293" s="9"/>
      <c r="G293" s="9"/>
      <c r="H293" s="9"/>
      <c r="I293" s="9"/>
      <c r="J293" s="9"/>
      <c r="K293" s="9"/>
      <c r="L293" s="96">
        <v>487.82</v>
      </c>
      <c r="M293" s="97"/>
      <c r="N293" s="98">
        <v>11210</v>
      </c>
      <c r="V293" s="81"/>
      <c r="W293" s="82"/>
      <c r="Y293" s="83"/>
      <c r="AB293" s="82"/>
      <c r="AC293" s="82"/>
      <c r="AE293" s="82"/>
      <c r="AF293" s="5" t="s">
        <v>168</v>
      </c>
      <c r="AG293" s="82"/>
    </row>
    <row r="294" s="2" customFormat="1" ht="12" spans="1:33">
      <c r="A294" s="90"/>
      <c r="B294" s="50"/>
      <c r="C294" s="9" t="s">
        <v>169</v>
      </c>
      <c r="D294" s="9"/>
      <c r="E294" s="9"/>
      <c r="F294" s="9"/>
      <c r="G294" s="9"/>
      <c r="H294" s="9"/>
      <c r="I294" s="9"/>
      <c r="J294" s="9"/>
      <c r="K294" s="9"/>
      <c r="L294" s="96">
        <v>224.51</v>
      </c>
      <c r="M294" s="97"/>
      <c r="N294" s="98">
        <v>5159</v>
      </c>
      <c r="V294" s="81"/>
      <c r="W294" s="82"/>
      <c r="Y294" s="83"/>
      <c r="AB294" s="82"/>
      <c r="AC294" s="82"/>
      <c r="AE294" s="82"/>
      <c r="AF294" s="5" t="s">
        <v>169</v>
      </c>
      <c r="AG294" s="82"/>
    </row>
    <row r="295" s="2" customFormat="1" ht="12" spans="1:33">
      <c r="A295" s="90"/>
      <c r="B295" s="50"/>
      <c r="C295" s="9" t="s">
        <v>282</v>
      </c>
      <c r="D295" s="9"/>
      <c r="E295" s="9"/>
      <c r="F295" s="9"/>
      <c r="G295" s="9"/>
      <c r="H295" s="9"/>
      <c r="I295" s="9"/>
      <c r="J295" s="9"/>
      <c r="K295" s="9"/>
      <c r="L295" s="96">
        <v>700.75</v>
      </c>
      <c r="M295" s="97"/>
      <c r="N295" s="98">
        <v>7748</v>
      </c>
      <c r="V295" s="81"/>
      <c r="W295" s="82"/>
      <c r="Y295" s="83"/>
      <c r="AB295" s="82"/>
      <c r="AC295" s="82"/>
      <c r="AE295" s="82"/>
      <c r="AF295" s="5" t="s">
        <v>282</v>
      </c>
      <c r="AG295" s="82"/>
    </row>
    <row r="296" s="2" customFormat="1" ht="12" spans="1:33">
      <c r="A296" s="90"/>
      <c r="B296" s="50"/>
      <c r="C296" s="9" t="s">
        <v>160</v>
      </c>
      <c r="D296" s="9"/>
      <c r="E296" s="9"/>
      <c r="F296" s="9"/>
      <c r="G296" s="9"/>
      <c r="H296" s="9"/>
      <c r="I296" s="9"/>
      <c r="J296" s="9"/>
      <c r="K296" s="9"/>
      <c r="L296" s="96"/>
      <c r="M296" s="97"/>
      <c r="N296" s="98"/>
      <c r="V296" s="81"/>
      <c r="W296" s="82"/>
      <c r="Y296" s="83"/>
      <c r="AB296" s="82"/>
      <c r="AC296" s="82"/>
      <c r="AE296" s="82"/>
      <c r="AF296" s="5" t="s">
        <v>160</v>
      </c>
      <c r="AG296" s="82"/>
    </row>
    <row r="297" s="2" customFormat="1" ht="12" spans="1:33">
      <c r="A297" s="90"/>
      <c r="B297" s="50"/>
      <c r="C297" s="9" t="s">
        <v>165</v>
      </c>
      <c r="D297" s="9"/>
      <c r="E297" s="9"/>
      <c r="F297" s="9"/>
      <c r="G297" s="9"/>
      <c r="H297" s="9"/>
      <c r="I297" s="9"/>
      <c r="J297" s="9"/>
      <c r="K297" s="9"/>
      <c r="L297" s="96">
        <v>67.77</v>
      </c>
      <c r="M297" s="97"/>
      <c r="N297" s="98">
        <v>1557</v>
      </c>
      <c r="V297" s="81"/>
      <c r="W297" s="82"/>
      <c r="Y297" s="83"/>
      <c r="AB297" s="82"/>
      <c r="AC297" s="82"/>
      <c r="AE297" s="82"/>
      <c r="AF297" s="5" t="s">
        <v>165</v>
      </c>
      <c r="AG297" s="82"/>
    </row>
    <row r="298" s="2" customFormat="1" ht="12" spans="1:33">
      <c r="A298" s="90"/>
      <c r="B298" s="50"/>
      <c r="C298" s="9" t="s">
        <v>166</v>
      </c>
      <c r="D298" s="9"/>
      <c r="E298" s="9"/>
      <c r="F298" s="9"/>
      <c r="G298" s="9"/>
      <c r="H298" s="9"/>
      <c r="I298" s="9"/>
      <c r="J298" s="9"/>
      <c r="K298" s="9"/>
      <c r="L298" s="96">
        <v>41.28</v>
      </c>
      <c r="M298" s="97"/>
      <c r="N298" s="98">
        <v>355</v>
      </c>
      <c r="V298" s="81"/>
      <c r="W298" s="82"/>
      <c r="Y298" s="83"/>
      <c r="AB298" s="82"/>
      <c r="AC298" s="82"/>
      <c r="AE298" s="82"/>
      <c r="AF298" s="5" t="s">
        <v>166</v>
      </c>
      <c r="AG298" s="82"/>
    </row>
    <row r="299" s="2" customFormat="1" ht="12" spans="1:33">
      <c r="A299" s="90"/>
      <c r="B299" s="50"/>
      <c r="C299" s="9" t="s">
        <v>167</v>
      </c>
      <c r="D299" s="9"/>
      <c r="E299" s="9"/>
      <c r="F299" s="9"/>
      <c r="G299" s="9"/>
      <c r="H299" s="9"/>
      <c r="I299" s="9"/>
      <c r="J299" s="9"/>
      <c r="K299" s="9"/>
      <c r="L299" s="96">
        <v>3.27</v>
      </c>
      <c r="M299" s="97"/>
      <c r="N299" s="98">
        <v>75</v>
      </c>
      <c r="V299" s="81"/>
      <c r="W299" s="82"/>
      <c r="Y299" s="83"/>
      <c r="AB299" s="82"/>
      <c r="AC299" s="82"/>
      <c r="AE299" s="82"/>
      <c r="AF299" s="5" t="s">
        <v>167</v>
      </c>
      <c r="AG299" s="82"/>
    </row>
    <row r="300" s="2" customFormat="1" ht="12" spans="1:33">
      <c r="A300" s="90"/>
      <c r="B300" s="50"/>
      <c r="C300" s="9" t="s">
        <v>281</v>
      </c>
      <c r="D300" s="9"/>
      <c r="E300" s="9"/>
      <c r="F300" s="9"/>
      <c r="G300" s="9"/>
      <c r="H300" s="9"/>
      <c r="I300" s="9"/>
      <c r="J300" s="9"/>
      <c r="K300" s="9"/>
      <c r="L300" s="96">
        <v>486.56</v>
      </c>
      <c r="M300" s="97"/>
      <c r="N300" s="98">
        <v>3421</v>
      </c>
      <c r="V300" s="81"/>
      <c r="W300" s="82"/>
      <c r="Y300" s="83"/>
      <c r="AB300" s="82"/>
      <c r="AC300" s="82"/>
      <c r="AE300" s="82"/>
      <c r="AF300" s="5" t="s">
        <v>281</v>
      </c>
      <c r="AG300" s="82"/>
    </row>
    <row r="301" s="2" customFormat="1" ht="12" spans="1:33">
      <c r="A301" s="90"/>
      <c r="B301" s="50"/>
      <c r="C301" s="9" t="s">
        <v>168</v>
      </c>
      <c r="D301" s="9"/>
      <c r="E301" s="9"/>
      <c r="F301" s="9"/>
      <c r="G301" s="9"/>
      <c r="H301" s="9"/>
      <c r="I301" s="9"/>
      <c r="J301" s="9"/>
      <c r="K301" s="9"/>
      <c r="L301" s="96">
        <v>68.91</v>
      </c>
      <c r="M301" s="97"/>
      <c r="N301" s="98">
        <v>1583</v>
      </c>
      <c r="V301" s="81"/>
      <c r="W301" s="82"/>
      <c r="Y301" s="83"/>
      <c r="AB301" s="82"/>
      <c r="AC301" s="82"/>
      <c r="AE301" s="82"/>
      <c r="AF301" s="5" t="s">
        <v>168</v>
      </c>
      <c r="AG301" s="82"/>
    </row>
    <row r="302" s="2" customFormat="1" ht="12" spans="1:33">
      <c r="A302" s="90"/>
      <c r="B302" s="50"/>
      <c r="C302" s="9" t="s">
        <v>169</v>
      </c>
      <c r="D302" s="9"/>
      <c r="E302" s="9"/>
      <c r="F302" s="9"/>
      <c r="G302" s="9"/>
      <c r="H302" s="9"/>
      <c r="I302" s="9"/>
      <c r="J302" s="9"/>
      <c r="K302" s="9"/>
      <c r="L302" s="96">
        <v>36.23</v>
      </c>
      <c r="M302" s="97"/>
      <c r="N302" s="98">
        <v>832</v>
      </c>
      <c r="V302" s="81"/>
      <c r="W302" s="82"/>
      <c r="Y302" s="83"/>
      <c r="AB302" s="82"/>
      <c r="AC302" s="82"/>
      <c r="AE302" s="82"/>
      <c r="AF302" s="5" t="s">
        <v>169</v>
      </c>
      <c r="AG302" s="82"/>
    </row>
    <row r="303" s="2" customFormat="1" ht="12" spans="1:33">
      <c r="A303" s="90"/>
      <c r="B303" s="50"/>
      <c r="C303" s="9" t="s">
        <v>170</v>
      </c>
      <c r="D303" s="9"/>
      <c r="E303" s="9"/>
      <c r="F303" s="9"/>
      <c r="G303" s="9"/>
      <c r="H303" s="9"/>
      <c r="I303" s="9"/>
      <c r="J303" s="9"/>
      <c r="K303" s="9"/>
      <c r="L303" s="96">
        <v>613.12</v>
      </c>
      <c r="M303" s="97"/>
      <c r="N303" s="98">
        <v>14089</v>
      </c>
      <c r="V303" s="81"/>
      <c r="W303" s="82"/>
      <c r="Y303" s="83"/>
      <c r="AB303" s="82"/>
      <c r="AC303" s="82"/>
      <c r="AE303" s="82"/>
      <c r="AF303" s="5" t="s">
        <v>170</v>
      </c>
      <c r="AG303" s="82"/>
    </row>
    <row r="304" s="2" customFormat="1" ht="12" spans="1:33">
      <c r="A304" s="90"/>
      <c r="B304" s="50"/>
      <c r="C304" s="9" t="s">
        <v>171</v>
      </c>
      <c r="D304" s="9"/>
      <c r="E304" s="9"/>
      <c r="F304" s="9"/>
      <c r="G304" s="9"/>
      <c r="H304" s="9"/>
      <c r="I304" s="9"/>
      <c r="J304" s="9"/>
      <c r="K304" s="9"/>
      <c r="L304" s="96">
        <v>556.73</v>
      </c>
      <c r="M304" s="97"/>
      <c r="N304" s="98">
        <v>12793</v>
      </c>
      <c r="V304" s="81"/>
      <c r="W304" s="82"/>
      <c r="Y304" s="83"/>
      <c r="AB304" s="82"/>
      <c r="AC304" s="82"/>
      <c r="AE304" s="82"/>
      <c r="AF304" s="5" t="s">
        <v>171</v>
      </c>
      <c r="AG304" s="82"/>
    </row>
    <row r="305" s="2" customFormat="1" ht="12" spans="1:33">
      <c r="A305" s="90"/>
      <c r="B305" s="50"/>
      <c r="C305" s="9" t="s">
        <v>172</v>
      </c>
      <c r="D305" s="9"/>
      <c r="E305" s="9"/>
      <c r="F305" s="9"/>
      <c r="G305" s="9"/>
      <c r="H305" s="9"/>
      <c r="I305" s="9"/>
      <c r="J305" s="9"/>
      <c r="K305" s="9"/>
      <c r="L305" s="96">
        <v>260.74</v>
      </c>
      <c r="M305" s="97"/>
      <c r="N305" s="98">
        <v>5991</v>
      </c>
      <c r="V305" s="81"/>
      <c r="W305" s="82"/>
      <c r="Y305" s="83"/>
      <c r="AB305" s="82"/>
      <c r="AC305" s="82"/>
      <c r="AE305" s="82"/>
      <c r="AF305" s="5" t="s">
        <v>172</v>
      </c>
      <c r="AG305" s="82"/>
    </row>
    <row r="306" s="2" customFormat="1" ht="12" spans="1:33">
      <c r="A306" s="90"/>
      <c r="B306" s="92"/>
      <c r="C306" s="55" t="s">
        <v>389</v>
      </c>
      <c r="D306" s="55"/>
      <c r="E306" s="55"/>
      <c r="F306" s="55"/>
      <c r="G306" s="55"/>
      <c r="H306" s="55"/>
      <c r="I306" s="55"/>
      <c r="J306" s="55"/>
      <c r="K306" s="55"/>
      <c r="L306" s="99">
        <v>22172.7</v>
      </c>
      <c r="M306" s="100"/>
      <c r="N306" s="101">
        <v>178704</v>
      </c>
      <c r="V306" s="81"/>
      <c r="W306" s="82"/>
      <c r="Y306" s="83"/>
      <c r="AB306" s="82"/>
      <c r="AC306" s="82"/>
      <c r="AE306" s="82"/>
      <c r="AG306" s="82" t="s">
        <v>389</v>
      </c>
    </row>
    <row r="307" s="2" customFormat="1" ht="11.25" spans="2:14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02"/>
      <c r="M307" s="103"/>
      <c r="N307" s="104"/>
    </row>
    <row r="308" s="2" customFormat="1" ht="11.25" spans="1:35">
      <c r="A308" s="88"/>
      <c r="B308" s="89"/>
      <c r="C308" s="47" t="s">
        <v>158</v>
      </c>
      <c r="D308" s="47"/>
      <c r="E308" s="47"/>
      <c r="F308" s="47"/>
      <c r="G308" s="47"/>
      <c r="H308" s="47"/>
      <c r="I308" s="47"/>
      <c r="J308" s="47"/>
      <c r="K308" s="47"/>
      <c r="L308" s="93"/>
      <c r="M308" s="105"/>
      <c r="N308" s="95"/>
      <c r="AI308" s="82" t="s">
        <v>158</v>
      </c>
    </row>
    <row r="309" s="2" customFormat="1" ht="11.25" spans="1:36">
      <c r="A309" s="90"/>
      <c r="B309" s="50"/>
      <c r="C309" s="9" t="s">
        <v>159</v>
      </c>
      <c r="D309" s="9"/>
      <c r="E309" s="9"/>
      <c r="F309" s="9"/>
      <c r="G309" s="9"/>
      <c r="H309" s="9"/>
      <c r="I309" s="9"/>
      <c r="J309" s="9"/>
      <c r="K309" s="9"/>
      <c r="L309" s="96">
        <v>167161.08</v>
      </c>
      <c r="M309" s="106"/>
      <c r="N309" s="98">
        <v>1203848</v>
      </c>
      <c r="AI309" s="82"/>
      <c r="AJ309" s="5" t="s">
        <v>159</v>
      </c>
    </row>
    <row r="310" s="2" customFormat="1" ht="11.25" spans="1:36">
      <c r="A310" s="90"/>
      <c r="B310" s="50"/>
      <c r="C310" s="9" t="s">
        <v>160</v>
      </c>
      <c r="D310" s="9"/>
      <c r="E310" s="9"/>
      <c r="F310" s="9"/>
      <c r="G310" s="9"/>
      <c r="H310" s="9"/>
      <c r="I310" s="9"/>
      <c r="J310" s="9"/>
      <c r="K310" s="9"/>
      <c r="L310" s="96"/>
      <c r="M310" s="106"/>
      <c r="N310" s="98"/>
      <c r="AI310" s="82"/>
      <c r="AJ310" s="5" t="s">
        <v>160</v>
      </c>
    </row>
    <row r="311" s="2" customFormat="1" ht="11.25" spans="1:36">
      <c r="A311" s="90"/>
      <c r="B311" s="50"/>
      <c r="C311" s="9" t="s">
        <v>161</v>
      </c>
      <c r="D311" s="9"/>
      <c r="E311" s="9"/>
      <c r="F311" s="9"/>
      <c r="G311" s="9"/>
      <c r="H311" s="9"/>
      <c r="I311" s="9"/>
      <c r="J311" s="9"/>
      <c r="K311" s="9"/>
      <c r="L311" s="96">
        <v>1441.2</v>
      </c>
      <c r="M311" s="106"/>
      <c r="N311" s="98">
        <v>33117</v>
      </c>
      <c r="AI311" s="82"/>
      <c r="AJ311" s="5" t="s">
        <v>161</v>
      </c>
    </row>
    <row r="312" s="2" customFormat="1" ht="11.25" spans="1:36">
      <c r="A312" s="90"/>
      <c r="B312" s="50"/>
      <c r="C312" s="9" t="s">
        <v>162</v>
      </c>
      <c r="D312" s="9"/>
      <c r="E312" s="9"/>
      <c r="F312" s="9"/>
      <c r="G312" s="9"/>
      <c r="H312" s="9"/>
      <c r="I312" s="9"/>
      <c r="J312" s="9"/>
      <c r="K312" s="9"/>
      <c r="L312" s="96">
        <v>3620.21</v>
      </c>
      <c r="M312" s="106"/>
      <c r="N312" s="98">
        <v>31170</v>
      </c>
      <c r="AI312" s="82"/>
      <c r="AJ312" s="5" t="s">
        <v>162</v>
      </c>
    </row>
    <row r="313" s="2" customFormat="1" ht="11.25" spans="1:36">
      <c r="A313" s="90"/>
      <c r="B313" s="50"/>
      <c r="C313" s="9" t="s">
        <v>163</v>
      </c>
      <c r="D313" s="9"/>
      <c r="E313" s="9"/>
      <c r="F313" s="9"/>
      <c r="G313" s="9"/>
      <c r="H313" s="9"/>
      <c r="I313" s="9"/>
      <c r="J313" s="9"/>
      <c r="K313" s="9"/>
      <c r="L313" s="96">
        <v>326.03</v>
      </c>
      <c r="M313" s="106"/>
      <c r="N313" s="98">
        <v>7493</v>
      </c>
      <c r="AI313" s="82"/>
      <c r="AJ313" s="5" t="s">
        <v>163</v>
      </c>
    </row>
    <row r="314" s="2" customFormat="1" ht="11.25" spans="1:36">
      <c r="A314" s="90"/>
      <c r="B314" s="50"/>
      <c r="C314" s="9" t="s">
        <v>280</v>
      </c>
      <c r="D314" s="9"/>
      <c r="E314" s="9"/>
      <c r="F314" s="9"/>
      <c r="G314" s="9"/>
      <c r="H314" s="9"/>
      <c r="I314" s="9"/>
      <c r="J314" s="9"/>
      <c r="K314" s="9"/>
      <c r="L314" s="96">
        <v>162099.67</v>
      </c>
      <c r="M314" s="106"/>
      <c r="N314" s="98">
        <v>1139561</v>
      </c>
      <c r="AI314" s="82"/>
      <c r="AJ314" s="5" t="s">
        <v>280</v>
      </c>
    </row>
    <row r="315" s="2" customFormat="1" ht="11.25" spans="1:36">
      <c r="A315" s="90"/>
      <c r="B315" s="50"/>
      <c r="C315" s="9" t="s">
        <v>164</v>
      </c>
      <c r="D315" s="9"/>
      <c r="E315" s="9"/>
      <c r="F315" s="9"/>
      <c r="G315" s="9"/>
      <c r="H315" s="9"/>
      <c r="I315" s="9"/>
      <c r="J315" s="9"/>
      <c r="K315" s="9"/>
      <c r="L315" s="96">
        <v>166012.97</v>
      </c>
      <c r="M315" s="106"/>
      <c r="N315" s="98">
        <v>1235996</v>
      </c>
      <c r="AI315" s="82"/>
      <c r="AJ315" s="5" t="s">
        <v>164</v>
      </c>
    </row>
    <row r="316" s="2" customFormat="1" ht="11.25" spans="1:36">
      <c r="A316" s="90"/>
      <c r="B316" s="50"/>
      <c r="C316" s="9" t="s">
        <v>160</v>
      </c>
      <c r="D316" s="9"/>
      <c r="E316" s="9"/>
      <c r="F316" s="9"/>
      <c r="G316" s="9"/>
      <c r="H316" s="9"/>
      <c r="I316" s="9"/>
      <c r="J316" s="9"/>
      <c r="K316" s="9"/>
      <c r="L316" s="96"/>
      <c r="M316" s="106"/>
      <c r="N316" s="98"/>
      <c r="AI316" s="82"/>
      <c r="AJ316" s="5" t="s">
        <v>160</v>
      </c>
    </row>
    <row r="317" s="2" customFormat="1" ht="11.25" spans="1:36">
      <c r="A317" s="90"/>
      <c r="B317" s="50"/>
      <c r="C317" s="9" t="s">
        <v>165</v>
      </c>
      <c r="D317" s="9"/>
      <c r="E317" s="9"/>
      <c r="F317" s="9"/>
      <c r="G317" s="9"/>
      <c r="H317" s="9"/>
      <c r="I317" s="9"/>
      <c r="J317" s="9"/>
      <c r="K317" s="9"/>
      <c r="L317" s="96">
        <v>1373.43</v>
      </c>
      <c r="M317" s="106"/>
      <c r="N317" s="98">
        <v>31560</v>
      </c>
      <c r="AI317" s="82"/>
      <c r="AJ317" s="5" t="s">
        <v>165</v>
      </c>
    </row>
    <row r="318" s="2" customFormat="1" ht="45" spans="1:36">
      <c r="A318" s="90"/>
      <c r="B318" s="50" t="s">
        <v>184</v>
      </c>
      <c r="C318" s="9" t="s">
        <v>166</v>
      </c>
      <c r="D318" s="9"/>
      <c r="E318" s="9"/>
      <c r="F318" s="9"/>
      <c r="G318" s="9"/>
      <c r="H318" s="9"/>
      <c r="I318" s="9"/>
      <c r="J318" s="9"/>
      <c r="K318" s="9"/>
      <c r="L318" s="96">
        <v>3578.93</v>
      </c>
      <c r="M318" s="106" t="s">
        <v>128</v>
      </c>
      <c r="N318" s="98">
        <v>30815</v>
      </c>
      <c r="AI318" s="82"/>
      <c r="AJ318" s="5" t="s">
        <v>166</v>
      </c>
    </row>
    <row r="319" s="2" customFormat="1" ht="11.25" spans="1:36">
      <c r="A319" s="90"/>
      <c r="B319" s="50"/>
      <c r="C319" s="9" t="s">
        <v>167</v>
      </c>
      <c r="D319" s="9"/>
      <c r="E319" s="9"/>
      <c r="F319" s="9"/>
      <c r="G319" s="9"/>
      <c r="H319" s="9"/>
      <c r="I319" s="9"/>
      <c r="J319" s="9"/>
      <c r="K319" s="9"/>
      <c r="L319" s="96">
        <v>322.76</v>
      </c>
      <c r="M319" s="106"/>
      <c r="N319" s="98">
        <v>7418</v>
      </c>
      <c r="AI319" s="82"/>
      <c r="AJ319" s="5" t="s">
        <v>167</v>
      </c>
    </row>
    <row r="320" s="2" customFormat="1" ht="45" spans="1:36">
      <c r="A320" s="90"/>
      <c r="B320" s="50" t="s">
        <v>184</v>
      </c>
      <c r="C320" s="9" t="s">
        <v>281</v>
      </c>
      <c r="D320" s="9"/>
      <c r="E320" s="9"/>
      <c r="F320" s="9"/>
      <c r="G320" s="9"/>
      <c r="H320" s="9"/>
      <c r="I320" s="9"/>
      <c r="J320" s="9"/>
      <c r="K320" s="9"/>
      <c r="L320" s="96">
        <v>158467.09</v>
      </c>
      <c r="M320" s="106" t="s">
        <v>495</v>
      </c>
      <c r="N320" s="98">
        <v>1114024</v>
      </c>
      <c r="AI320" s="82"/>
      <c r="AJ320" s="5" t="s">
        <v>281</v>
      </c>
    </row>
    <row r="321" s="2" customFormat="1" ht="11.25" spans="1:36">
      <c r="A321" s="90"/>
      <c r="B321" s="50"/>
      <c r="C321" s="9" t="s">
        <v>168</v>
      </c>
      <c r="D321" s="9"/>
      <c r="E321" s="9"/>
      <c r="F321" s="9"/>
      <c r="G321" s="9"/>
      <c r="H321" s="9"/>
      <c r="I321" s="9"/>
      <c r="J321" s="9"/>
      <c r="K321" s="9"/>
      <c r="L321" s="96">
        <v>1676.55</v>
      </c>
      <c r="M321" s="106"/>
      <c r="N321" s="98">
        <v>38527</v>
      </c>
      <c r="AI321" s="82"/>
      <c r="AJ321" s="5" t="s">
        <v>168</v>
      </c>
    </row>
    <row r="322" s="2" customFormat="1" ht="11.25" spans="1:36">
      <c r="A322" s="90"/>
      <c r="B322" s="50"/>
      <c r="C322" s="9" t="s">
        <v>169</v>
      </c>
      <c r="D322" s="9"/>
      <c r="E322" s="9"/>
      <c r="F322" s="9"/>
      <c r="G322" s="9"/>
      <c r="H322" s="9"/>
      <c r="I322" s="9"/>
      <c r="J322" s="9"/>
      <c r="K322" s="9"/>
      <c r="L322" s="96">
        <v>916.97</v>
      </c>
      <c r="M322" s="106"/>
      <c r="N322" s="98">
        <v>21070</v>
      </c>
      <c r="AI322" s="82"/>
      <c r="AJ322" s="5" t="s">
        <v>169</v>
      </c>
    </row>
    <row r="323" s="2" customFormat="1" ht="11.25" spans="1:36">
      <c r="A323" s="90"/>
      <c r="B323" s="50"/>
      <c r="C323" s="9" t="s">
        <v>282</v>
      </c>
      <c r="D323" s="9"/>
      <c r="E323" s="9"/>
      <c r="F323" s="9"/>
      <c r="G323" s="9"/>
      <c r="H323" s="9"/>
      <c r="I323" s="9"/>
      <c r="J323" s="9"/>
      <c r="K323" s="9"/>
      <c r="L323" s="96">
        <v>3846.77</v>
      </c>
      <c r="M323" s="106"/>
      <c r="N323" s="98">
        <v>29864</v>
      </c>
      <c r="AI323" s="82"/>
      <c r="AJ323" s="5" t="s">
        <v>282</v>
      </c>
    </row>
    <row r="324" s="2" customFormat="1" ht="11.25" spans="1:36">
      <c r="A324" s="90"/>
      <c r="B324" s="50"/>
      <c r="C324" s="9" t="s">
        <v>160</v>
      </c>
      <c r="D324" s="9"/>
      <c r="E324" s="9"/>
      <c r="F324" s="9"/>
      <c r="G324" s="9"/>
      <c r="H324" s="9"/>
      <c r="I324" s="9"/>
      <c r="J324" s="9"/>
      <c r="K324" s="9"/>
      <c r="L324" s="96"/>
      <c r="M324" s="106"/>
      <c r="N324" s="98"/>
      <c r="AI324" s="82"/>
      <c r="AJ324" s="5" t="s">
        <v>160</v>
      </c>
    </row>
    <row r="325" s="2" customFormat="1" ht="11.25" spans="1:36">
      <c r="A325" s="90"/>
      <c r="B325" s="50"/>
      <c r="C325" s="9" t="s">
        <v>165</v>
      </c>
      <c r="D325" s="9"/>
      <c r="E325" s="9"/>
      <c r="F325" s="9"/>
      <c r="G325" s="9"/>
      <c r="H325" s="9"/>
      <c r="I325" s="9"/>
      <c r="J325" s="9"/>
      <c r="K325" s="9"/>
      <c r="L325" s="96">
        <v>67.77</v>
      </c>
      <c r="M325" s="106"/>
      <c r="N325" s="98">
        <v>1557</v>
      </c>
      <c r="AI325" s="82"/>
      <c r="AJ325" s="5" t="s">
        <v>165</v>
      </c>
    </row>
    <row r="326" s="2" customFormat="1" ht="45" spans="1:36">
      <c r="A326" s="90"/>
      <c r="B326" s="50" t="s">
        <v>184</v>
      </c>
      <c r="C326" s="9" t="s">
        <v>166</v>
      </c>
      <c r="D326" s="9"/>
      <c r="E326" s="9"/>
      <c r="F326" s="9"/>
      <c r="G326" s="9"/>
      <c r="H326" s="9"/>
      <c r="I326" s="9"/>
      <c r="J326" s="9"/>
      <c r="K326" s="9"/>
      <c r="L326" s="96">
        <v>41.28</v>
      </c>
      <c r="M326" s="106" t="s">
        <v>128</v>
      </c>
      <c r="N326" s="98">
        <v>355</v>
      </c>
      <c r="AI326" s="82"/>
      <c r="AJ326" s="5" t="s">
        <v>166</v>
      </c>
    </row>
    <row r="327" s="2" customFormat="1" ht="11.25" spans="1:36">
      <c r="A327" s="90"/>
      <c r="B327" s="50"/>
      <c r="C327" s="9" t="s">
        <v>167</v>
      </c>
      <c r="D327" s="9"/>
      <c r="E327" s="9"/>
      <c r="F327" s="9"/>
      <c r="G327" s="9"/>
      <c r="H327" s="9"/>
      <c r="I327" s="9"/>
      <c r="J327" s="9"/>
      <c r="K327" s="9"/>
      <c r="L327" s="96">
        <v>3.27</v>
      </c>
      <c r="M327" s="106"/>
      <c r="N327" s="98">
        <v>75</v>
      </c>
      <c r="AI327" s="82"/>
      <c r="AJ327" s="5" t="s">
        <v>167</v>
      </c>
    </row>
    <row r="328" s="2" customFormat="1" ht="45" spans="1:36">
      <c r="A328" s="90"/>
      <c r="B328" s="50" t="s">
        <v>184</v>
      </c>
      <c r="C328" s="9" t="s">
        <v>281</v>
      </c>
      <c r="D328" s="9"/>
      <c r="E328" s="9"/>
      <c r="F328" s="9"/>
      <c r="G328" s="9"/>
      <c r="H328" s="9"/>
      <c r="I328" s="9"/>
      <c r="J328" s="9"/>
      <c r="K328" s="9"/>
      <c r="L328" s="96">
        <v>3632.58</v>
      </c>
      <c r="M328" s="106" t="s">
        <v>495</v>
      </c>
      <c r="N328" s="98">
        <v>25537</v>
      </c>
      <c r="AI328" s="82"/>
      <c r="AJ328" s="5" t="s">
        <v>281</v>
      </c>
    </row>
    <row r="329" s="2" customFormat="1" ht="11.25" spans="1:36">
      <c r="A329" s="90"/>
      <c r="B329" s="50"/>
      <c r="C329" s="9" t="s">
        <v>168</v>
      </c>
      <c r="D329" s="9"/>
      <c r="E329" s="9"/>
      <c r="F329" s="9"/>
      <c r="G329" s="9"/>
      <c r="H329" s="9"/>
      <c r="I329" s="9"/>
      <c r="J329" s="9"/>
      <c r="K329" s="9"/>
      <c r="L329" s="96">
        <v>68.91</v>
      </c>
      <c r="M329" s="106"/>
      <c r="N329" s="98">
        <v>1583</v>
      </c>
      <c r="AI329" s="82"/>
      <c r="AJ329" s="5" t="s">
        <v>168</v>
      </c>
    </row>
    <row r="330" s="2" customFormat="1" ht="11.25" spans="1:36">
      <c r="A330" s="90"/>
      <c r="B330" s="50"/>
      <c r="C330" s="9" t="s">
        <v>169</v>
      </c>
      <c r="D330" s="9"/>
      <c r="E330" s="9"/>
      <c r="F330" s="9"/>
      <c r="G330" s="9"/>
      <c r="H330" s="9"/>
      <c r="I330" s="9"/>
      <c r="J330" s="9"/>
      <c r="K330" s="9"/>
      <c r="L330" s="96">
        <v>36.23</v>
      </c>
      <c r="M330" s="106"/>
      <c r="N330" s="98">
        <v>832</v>
      </c>
      <c r="AI330" s="82"/>
      <c r="AJ330" s="5" t="s">
        <v>169</v>
      </c>
    </row>
    <row r="331" s="2" customFormat="1" ht="11.25" spans="1:36">
      <c r="A331" s="90"/>
      <c r="B331" s="50"/>
      <c r="C331" s="9" t="s">
        <v>170</v>
      </c>
      <c r="D331" s="9"/>
      <c r="E331" s="9"/>
      <c r="F331" s="9"/>
      <c r="G331" s="9"/>
      <c r="H331" s="9"/>
      <c r="I331" s="9"/>
      <c r="J331" s="9"/>
      <c r="K331" s="9"/>
      <c r="L331" s="96">
        <v>1767.23</v>
      </c>
      <c r="M331" s="106"/>
      <c r="N331" s="98">
        <v>40610</v>
      </c>
      <c r="AI331" s="82"/>
      <c r="AJ331" s="5" t="s">
        <v>170</v>
      </c>
    </row>
    <row r="332" s="2" customFormat="1" ht="11.25" spans="1:36">
      <c r="A332" s="90"/>
      <c r="B332" s="50"/>
      <c r="C332" s="9" t="s">
        <v>171</v>
      </c>
      <c r="D332" s="9"/>
      <c r="E332" s="9"/>
      <c r="F332" s="9"/>
      <c r="G332" s="9"/>
      <c r="H332" s="9"/>
      <c r="I332" s="9"/>
      <c r="J332" s="9"/>
      <c r="K332" s="9"/>
      <c r="L332" s="96">
        <v>1745.46</v>
      </c>
      <c r="M332" s="106"/>
      <c r="N332" s="98">
        <v>40110</v>
      </c>
      <c r="AI332" s="82"/>
      <c r="AJ332" s="5" t="s">
        <v>171</v>
      </c>
    </row>
    <row r="333" s="2" customFormat="1" ht="11.25" spans="1:36">
      <c r="A333" s="90"/>
      <c r="B333" s="50"/>
      <c r="C333" s="9" t="s">
        <v>172</v>
      </c>
      <c r="D333" s="9"/>
      <c r="E333" s="9"/>
      <c r="F333" s="9"/>
      <c r="G333" s="9"/>
      <c r="H333" s="9"/>
      <c r="I333" s="9"/>
      <c r="J333" s="9"/>
      <c r="K333" s="9"/>
      <c r="L333" s="96">
        <v>953.2</v>
      </c>
      <c r="M333" s="106"/>
      <c r="N333" s="98">
        <v>21902</v>
      </c>
      <c r="AI333" s="82"/>
      <c r="AJ333" s="5" t="s">
        <v>172</v>
      </c>
    </row>
    <row r="334" s="2" customFormat="1" ht="11.25" spans="1:37">
      <c r="A334" s="90"/>
      <c r="B334" s="92"/>
      <c r="C334" s="55" t="s">
        <v>173</v>
      </c>
      <c r="D334" s="55"/>
      <c r="E334" s="55"/>
      <c r="F334" s="55"/>
      <c r="G334" s="55"/>
      <c r="H334" s="55"/>
      <c r="I334" s="55"/>
      <c r="J334" s="55"/>
      <c r="K334" s="55"/>
      <c r="L334" s="99">
        <v>169859.74</v>
      </c>
      <c r="M334" s="6"/>
      <c r="N334" s="118">
        <v>1265860</v>
      </c>
      <c r="AI334" s="82"/>
      <c r="AK334" s="82" t="s">
        <v>173</v>
      </c>
    </row>
    <row r="335" s="2" customFormat="1" ht="11.25" spans="1:37">
      <c r="A335" s="90"/>
      <c r="B335" s="50"/>
      <c r="C335" s="9" t="s">
        <v>160</v>
      </c>
      <c r="D335" s="9"/>
      <c r="E335" s="9"/>
      <c r="F335" s="9"/>
      <c r="G335" s="9"/>
      <c r="H335" s="9"/>
      <c r="I335" s="9"/>
      <c r="J335" s="9"/>
      <c r="K335" s="9"/>
      <c r="L335" s="96"/>
      <c r="M335" s="106"/>
      <c r="N335" s="98"/>
      <c r="AI335" s="82"/>
      <c r="AJ335" s="5" t="s">
        <v>160</v>
      </c>
      <c r="AK335" s="82"/>
    </row>
    <row r="336" s="2" customFormat="1" ht="11.25" spans="1:37">
      <c r="A336" s="90"/>
      <c r="B336" s="50"/>
      <c r="C336" s="9" t="s">
        <v>367</v>
      </c>
      <c r="D336" s="9"/>
      <c r="E336" s="9"/>
      <c r="F336" s="9"/>
      <c r="G336" s="9"/>
      <c r="H336" s="9"/>
      <c r="I336" s="9"/>
      <c r="J336" s="9"/>
      <c r="K336" s="9"/>
      <c r="L336" s="96"/>
      <c r="M336" s="106"/>
      <c r="N336" s="98">
        <v>955402</v>
      </c>
      <c r="AI336" s="82"/>
      <c r="AJ336" s="5" t="s">
        <v>367</v>
      </c>
      <c r="AK336" s="82"/>
    </row>
    <row r="337" s="2" customFormat="1" ht="1.5" customHeight="1" spans="2:14">
      <c r="B337" s="92"/>
      <c r="C337" s="55"/>
      <c r="D337" s="55"/>
      <c r="E337" s="55"/>
      <c r="F337" s="55"/>
      <c r="G337" s="55"/>
      <c r="H337" s="55"/>
      <c r="I337" s="55"/>
      <c r="J337" s="55"/>
      <c r="K337" s="55"/>
      <c r="L337" s="99"/>
      <c r="M337" s="100"/>
      <c r="N337" s="119"/>
    </row>
    <row r="338" s="2" customFormat="1" ht="26.25" customHeight="1" spans="1:14">
      <c r="A338" s="107"/>
      <c r="B338" s="107"/>
      <c r="C338" s="107"/>
      <c r="D338" s="107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</row>
    <row r="339" s="4" customFormat="1" ht="24.75" customHeight="1" spans="1:13">
      <c r="A339" s="126"/>
      <c r="B339" s="109" t="s">
        <v>193</v>
      </c>
      <c r="E339" s="110"/>
      <c r="F339" s="110"/>
      <c r="G339" s="110"/>
      <c r="H339" s="111" t="s">
        <v>174</v>
      </c>
      <c r="I339" s="111"/>
      <c r="K339" s="127"/>
      <c r="L339" s="128"/>
      <c r="M339" s="129"/>
    </row>
    <row r="340" s="4" customFormat="1" ht="24.75" customHeight="1" spans="1:245">
      <c r="A340" s="108"/>
      <c r="B340" s="112" t="s">
        <v>67</v>
      </c>
      <c r="D340" s="113"/>
      <c r="E340" s="114"/>
      <c r="F340" s="115"/>
      <c r="G340" s="114"/>
      <c r="H340" s="109" t="s">
        <v>175</v>
      </c>
      <c r="I340" s="109"/>
      <c r="K340" s="111"/>
      <c r="L340" s="111"/>
      <c r="M340" s="111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20"/>
      <c r="AV340" s="120"/>
      <c r="AW340" s="120"/>
      <c r="AX340" s="120"/>
      <c r="AY340" s="120"/>
      <c r="AZ340" s="120"/>
      <c r="BA340" s="120"/>
      <c r="BB340" s="120"/>
      <c r="BC340" s="120"/>
      <c r="BD340" s="120"/>
      <c r="BE340" s="120"/>
      <c r="BF340" s="120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20"/>
      <c r="BS340" s="120"/>
      <c r="BT340" s="120"/>
      <c r="BU340" s="120"/>
      <c r="BV340" s="120"/>
      <c r="BW340" s="120"/>
      <c r="BX340" s="120"/>
      <c r="BY340" s="120"/>
      <c r="BZ340" s="120"/>
      <c r="CA340" s="120"/>
      <c r="CB340" s="120"/>
      <c r="CC340" s="120"/>
      <c r="CD340" s="120"/>
      <c r="CE340" s="120"/>
      <c r="CF340" s="120"/>
      <c r="CG340" s="120"/>
      <c r="CH340" s="120"/>
      <c r="CI340" s="120"/>
      <c r="CJ340" s="120"/>
      <c r="CK340" s="120"/>
      <c r="CL340" s="120"/>
      <c r="CM340" s="120"/>
      <c r="CN340" s="120"/>
      <c r="CO340" s="120"/>
      <c r="CP340" s="120"/>
      <c r="CQ340" s="120"/>
      <c r="CR340" s="120"/>
      <c r="CS340" s="120"/>
      <c r="CT340" s="120"/>
      <c r="CU340" s="120"/>
      <c r="CV340" s="120"/>
      <c r="CW340" s="120"/>
      <c r="CX340" s="120"/>
      <c r="CY340" s="120"/>
      <c r="CZ340" s="120"/>
      <c r="DA340" s="120"/>
      <c r="DB340" s="120"/>
      <c r="DC340" s="120"/>
      <c r="DD340" s="120"/>
      <c r="DE340" s="120"/>
      <c r="DF340" s="120"/>
      <c r="DG340" s="120"/>
      <c r="DH340" s="120"/>
      <c r="DI340" s="120"/>
      <c r="DJ340" s="120"/>
      <c r="DK340" s="120"/>
      <c r="DL340" s="120"/>
      <c r="DM340" s="120"/>
      <c r="DN340" s="120"/>
      <c r="DO340" s="120"/>
      <c r="DP340" s="120"/>
      <c r="DQ340" s="120"/>
      <c r="DR340" s="120"/>
      <c r="DS340" s="120"/>
      <c r="DT340" s="120"/>
      <c r="DU340" s="120"/>
      <c r="DV340" s="120"/>
      <c r="DW340" s="120"/>
      <c r="DX340" s="120"/>
      <c r="DY340" s="120"/>
      <c r="DZ340" s="120"/>
      <c r="EA340" s="120"/>
      <c r="EB340" s="120"/>
      <c r="EC340" s="120"/>
      <c r="ED340" s="120"/>
      <c r="EE340" s="120"/>
      <c r="EF340" s="120"/>
      <c r="EG340" s="120"/>
      <c r="EH340" s="120"/>
      <c r="EI340" s="120"/>
      <c r="EJ340" s="120"/>
      <c r="EK340" s="120"/>
      <c r="EL340" s="120"/>
      <c r="EM340" s="120"/>
      <c r="EN340" s="120"/>
      <c r="EO340" s="120"/>
      <c r="EP340" s="120"/>
      <c r="EQ340" s="120"/>
      <c r="ER340" s="120"/>
      <c r="ES340" s="120"/>
      <c r="ET340" s="120"/>
      <c r="EU340" s="120"/>
      <c r="EV340" s="120"/>
      <c r="EW340" s="120"/>
      <c r="EX340" s="120"/>
      <c r="EY340" s="120"/>
      <c r="EZ340" s="120"/>
      <c r="FA340" s="120"/>
      <c r="FB340" s="120"/>
      <c r="FC340" s="120"/>
      <c r="FD340" s="120"/>
      <c r="FE340" s="120"/>
      <c r="FF340" s="120"/>
      <c r="FG340" s="120"/>
      <c r="FH340" s="120"/>
      <c r="FI340" s="120"/>
      <c r="FJ340" s="120"/>
      <c r="FK340" s="120"/>
      <c r="FL340" s="120"/>
      <c r="FM340" s="120"/>
      <c r="FN340" s="120"/>
      <c r="FO340" s="120"/>
      <c r="FP340" s="120"/>
      <c r="FQ340" s="120"/>
      <c r="FR340" s="120"/>
      <c r="FS340" s="120"/>
      <c r="FT340" s="120"/>
      <c r="FU340" s="120"/>
      <c r="FV340" s="120"/>
      <c r="FW340" s="120"/>
      <c r="FX340" s="120"/>
      <c r="FY340" s="120"/>
      <c r="FZ340" s="120"/>
      <c r="GA340" s="120"/>
      <c r="GB340" s="120"/>
      <c r="GC340" s="120"/>
      <c r="GD340" s="120"/>
      <c r="GE340" s="120"/>
      <c r="GF340" s="120"/>
      <c r="GG340" s="120"/>
      <c r="GH340" s="120"/>
      <c r="GI340" s="120"/>
      <c r="GJ340" s="120"/>
      <c r="GK340" s="120"/>
      <c r="GL340" s="120"/>
      <c r="GM340" s="120"/>
      <c r="GN340" s="120"/>
      <c r="GO340" s="120"/>
      <c r="GP340" s="120"/>
      <c r="GQ340" s="120"/>
      <c r="GR340" s="120"/>
      <c r="GS340" s="120"/>
      <c r="GT340" s="120"/>
      <c r="GU340" s="120"/>
      <c r="GV340" s="120"/>
      <c r="GW340" s="120"/>
      <c r="GX340" s="120"/>
      <c r="GY340" s="120"/>
      <c r="GZ340" s="120"/>
      <c r="HA340" s="120"/>
      <c r="HB340" s="120"/>
      <c r="HC340" s="120"/>
      <c r="HD340" s="120"/>
      <c r="HE340" s="120"/>
      <c r="HF340" s="120"/>
      <c r="HG340" s="120"/>
      <c r="HH340" s="120"/>
      <c r="HI340" s="120"/>
      <c r="HJ340" s="120"/>
      <c r="HK340" s="120"/>
      <c r="HL340" s="120"/>
      <c r="HM340" s="120"/>
      <c r="HN340" s="120"/>
      <c r="HO340" s="120"/>
      <c r="HP340" s="120"/>
      <c r="HQ340" s="120"/>
      <c r="HR340" s="120"/>
      <c r="HS340" s="120"/>
      <c r="HT340" s="120"/>
      <c r="HU340" s="120"/>
      <c r="HV340" s="120"/>
      <c r="HW340" s="120"/>
      <c r="HX340" s="120"/>
      <c r="HY340" s="120"/>
      <c r="HZ340" s="120"/>
      <c r="IA340" s="120"/>
      <c r="IB340" s="120"/>
      <c r="IC340" s="120"/>
      <c r="ID340" s="120"/>
      <c r="IE340" s="120"/>
      <c r="IF340" s="120"/>
      <c r="IG340" s="120"/>
      <c r="IH340" s="120"/>
      <c r="II340" s="120"/>
      <c r="IJ340" s="120"/>
      <c r="IK340" s="120"/>
    </row>
    <row r="342" s="2" customFormat="1" ht="11.25" spans="1:38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AL342" s="5" t="s">
        <v>73</v>
      </c>
    </row>
    <row r="343" s="2" customFormat="1" ht="11.25" spans="2:6">
      <c r="B343" s="117"/>
      <c r="D343" s="117"/>
      <c r="F343" s="117"/>
    </row>
  </sheetData>
  <mergeCells count="284">
    <mergeCell ref="A4:C4"/>
    <mergeCell ref="K4:N4"/>
    <mergeCell ref="A5:D5"/>
    <mergeCell ref="J5:N5"/>
    <mergeCell ref="A6:D6"/>
    <mergeCell ref="J6:N6"/>
    <mergeCell ref="J10:N10"/>
    <mergeCell ref="J11:N11"/>
    <mergeCell ref="D15:N15"/>
    <mergeCell ref="A18:R18"/>
    <mergeCell ref="A19:N19"/>
    <mergeCell ref="A21:N21"/>
    <mergeCell ref="A22:N22"/>
    <mergeCell ref="A23:N23"/>
    <mergeCell ref="A25:N25"/>
    <mergeCell ref="A26:N26"/>
    <mergeCell ref="B28:F28"/>
    <mergeCell ref="B29:F29"/>
    <mergeCell ref="L38:M38"/>
    <mergeCell ref="C43:E43"/>
    <mergeCell ref="A44:N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A72:N72"/>
    <mergeCell ref="C73:E73"/>
    <mergeCell ref="C75:E75"/>
    <mergeCell ref="C77:E77"/>
    <mergeCell ref="C79:N79"/>
    <mergeCell ref="C80:E80"/>
    <mergeCell ref="C82:E82"/>
    <mergeCell ref="C84:N84"/>
    <mergeCell ref="C85:E85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A112:N112"/>
    <mergeCell ref="C113:E113"/>
    <mergeCell ref="C115:E115"/>
    <mergeCell ref="C117:E117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3:K143"/>
    <mergeCell ref="C144:K144"/>
    <mergeCell ref="C145:K145"/>
    <mergeCell ref="C146:K146"/>
    <mergeCell ref="C147:K147"/>
    <mergeCell ref="C148:K148"/>
    <mergeCell ref="C149:K149"/>
    <mergeCell ref="C150:K150"/>
    <mergeCell ref="C151:K151"/>
    <mergeCell ref="C152:K152"/>
    <mergeCell ref="C153:K153"/>
    <mergeCell ref="C154:K154"/>
    <mergeCell ref="C155:K155"/>
    <mergeCell ref="C156:K156"/>
    <mergeCell ref="C157:K157"/>
    <mergeCell ref="C158:K158"/>
    <mergeCell ref="C159:K159"/>
    <mergeCell ref="C160:K160"/>
    <mergeCell ref="C161:K161"/>
    <mergeCell ref="C162:K162"/>
    <mergeCell ref="C163:K163"/>
    <mergeCell ref="C164:K164"/>
    <mergeCell ref="A165:N165"/>
    <mergeCell ref="C166:E166"/>
    <mergeCell ref="C168:N168"/>
    <mergeCell ref="C169:E169"/>
    <mergeCell ref="C171:N171"/>
    <mergeCell ref="C172:E172"/>
    <mergeCell ref="C174:N174"/>
    <mergeCell ref="C175:E175"/>
    <mergeCell ref="C177:N177"/>
    <mergeCell ref="C178:E178"/>
    <mergeCell ref="C180:N180"/>
    <mergeCell ref="C181:E181"/>
    <mergeCell ref="C183:N183"/>
    <mergeCell ref="C184:E184"/>
    <mergeCell ref="C186:N186"/>
    <mergeCell ref="C187:E187"/>
    <mergeCell ref="C189:N189"/>
    <mergeCell ref="C190:E190"/>
    <mergeCell ref="C192:N192"/>
    <mergeCell ref="C193:N193"/>
    <mergeCell ref="C194:E194"/>
    <mergeCell ref="C196:N196"/>
    <mergeCell ref="C197:E197"/>
    <mergeCell ref="C199:N199"/>
    <mergeCell ref="C200:E200"/>
    <mergeCell ref="C202:N202"/>
    <mergeCell ref="C203:E203"/>
    <mergeCell ref="C205:N205"/>
    <mergeCell ref="C206:N206"/>
    <mergeCell ref="C207:E207"/>
    <mergeCell ref="C209:N209"/>
    <mergeCell ref="C210:E210"/>
    <mergeCell ref="C212:N212"/>
    <mergeCell ref="C213:E213"/>
    <mergeCell ref="C215:N215"/>
    <mergeCell ref="C216:E216"/>
    <mergeCell ref="C218:N218"/>
    <mergeCell ref="C219:E219"/>
    <mergeCell ref="C221:N221"/>
    <mergeCell ref="C222:E222"/>
    <mergeCell ref="C224:N224"/>
    <mergeCell ref="C225:E225"/>
    <mergeCell ref="C227:N227"/>
    <mergeCell ref="C229:K229"/>
    <mergeCell ref="C230:K230"/>
    <mergeCell ref="C231:K231"/>
    <mergeCell ref="C232:K232"/>
    <mergeCell ref="C233:K233"/>
    <mergeCell ref="C234:K234"/>
    <mergeCell ref="C235:K235"/>
    <mergeCell ref="C236:K236"/>
    <mergeCell ref="C237:K237"/>
    <mergeCell ref="C238:K238"/>
    <mergeCell ref="A239:N239"/>
    <mergeCell ref="C240:E240"/>
    <mergeCell ref="C241:E241"/>
    <mergeCell ref="C242:E242"/>
    <mergeCell ref="C243:E243"/>
    <mergeCell ref="C244:E244"/>
    <mergeCell ref="C245:E245"/>
    <mergeCell ref="C246:E246"/>
    <mergeCell ref="C247:E247"/>
    <mergeCell ref="C248:E248"/>
    <mergeCell ref="C249:E249"/>
    <mergeCell ref="C250:N250"/>
    <mergeCell ref="C251:E251"/>
    <mergeCell ref="C252:E252"/>
    <mergeCell ref="C253:E253"/>
    <mergeCell ref="C254:E254"/>
    <mergeCell ref="C255:E255"/>
    <mergeCell ref="C256:E256"/>
    <mergeCell ref="C257:E257"/>
    <mergeCell ref="C258:E258"/>
    <mergeCell ref="C259:E259"/>
    <mergeCell ref="C260:E260"/>
    <mergeCell ref="C261:E261"/>
    <mergeCell ref="C262:E262"/>
    <mergeCell ref="C264:E264"/>
    <mergeCell ref="C265:N265"/>
    <mergeCell ref="C266:E266"/>
    <mergeCell ref="C267:E267"/>
    <mergeCell ref="C268:E268"/>
    <mergeCell ref="C269:E269"/>
    <mergeCell ref="C270:E270"/>
    <mergeCell ref="C271:E271"/>
    <mergeCell ref="C272:E272"/>
    <mergeCell ref="C273:E273"/>
    <mergeCell ref="C274:E274"/>
    <mergeCell ref="C275:E275"/>
    <mergeCell ref="C276:E276"/>
    <mergeCell ref="C277:E277"/>
    <mergeCell ref="C280:K280"/>
    <mergeCell ref="C281:K281"/>
    <mergeCell ref="C282:K282"/>
    <mergeCell ref="C283:K283"/>
    <mergeCell ref="C284:K284"/>
    <mergeCell ref="C285:K285"/>
    <mergeCell ref="C286:K286"/>
    <mergeCell ref="C287:K287"/>
    <mergeCell ref="C288:K288"/>
    <mergeCell ref="C289:K289"/>
    <mergeCell ref="C290:K290"/>
    <mergeCell ref="C291:K291"/>
    <mergeCell ref="C292:K292"/>
    <mergeCell ref="C293:K293"/>
    <mergeCell ref="C294:K294"/>
    <mergeCell ref="C295:K295"/>
    <mergeCell ref="C296:K296"/>
    <mergeCell ref="C297:K297"/>
    <mergeCell ref="C298:K298"/>
    <mergeCell ref="C299:K299"/>
    <mergeCell ref="C300:K300"/>
    <mergeCell ref="C301:K301"/>
    <mergeCell ref="C302:K302"/>
    <mergeCell ref="C303:K303"/>
    <mergeCell ref="C304:K304"/>
    <mergeCell ref="C305:K305"/>
    <mergeCell ref="C306:K306"/>
    <mergeCell ref="C308:K308"/>
    <mergeCell ref="C309:K309"/>
    <mergeCell ref="C310:K310"/>
    <mergeCell ref="C311:K311"/>
    <mergeCell ref="C312:K312"/>
    <mergeCell ref="C313:K313"/>
    <mergeCell ref="C314:K314"/>
    <mergeCell ref="C315:K315"/>
    <mergeCell ref="C316:K316"/>
    <mergeCell ref="C317:K317"/>
    <mergeCell ref="C318:K318"/>
    <mergeCell ref="C319:K319"/>
    <mergeCell ref="C320:K320"/>
    <mergeCell ref="C321:K321"/>
    <mergeCell ref="C322:K322"/>
    <mergeCell ref="C323:K323"/>
    <mergeCell ref="C324:K324"/>
    <mergeCell ref="C325:K325"/>
    <mergeCell ref="C326:K326"/>
    <mergeCell ref="C327:K327"/>
    <mergeCell ref="C328:K328"/>
    <mergeCell ref="C329:K329"/>
    <mergeCell ref="C330:K330"/>
    <mergeCell ref="C331:K331"/>
    <mergeCell ref="C332:K332"/>
    <mergeCell ref="C333:K333"/>
    <mergeCell ref="C334:K334"/>
    <mergeCell ref="C335:K335"/>
    <mergeCell ref="C336:K336"/>
    <mergeCell ref="A342:N342"/>
    <mergeCell ref="A40:A42"/>
    <mergeCell ref="B40:B42"/>
    <mergeCell ref="F40:F42"/>
    <mergeCell ref="M40:M42"/>
    <mergeCell ref="N40:N42"/>
    <mergeCell ref="G40:I41"/>
    <mergeCell ref="J40:L41"/>
    <mergeCell ref="C40:E42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404"/>
  <sheetViews>
    <sheetView workbookViewId="0">
      <selection activeCell="C384" sqref="C384:K384"/>
    </sheetView>
  </sheetViews>
  <sheetFormatPr defaultColWidth="9.14285714285714" defaultRowHeight="15"/>
  <cols>
    <col min="1" max="1" width="8.14285714285714" style="2" customWidth="1"/>
    <col min="2" max="2" width="20.1428571428571" style="2" customWidth="1"/>
    <col min="3" max="4" width="10.4285714285714" style="2" customWidth="1"/>
    <col min="5" max="5" width="13.2857142857143" style="2" customWidth="1"/>
    <col min="6" max="6" width="8.57142857142857" style="2" customWidth="1"/>
    <col min="7" max="7" width="7.85714285714286" style="2" customWidth="1"/>
    <col min="8" max="8" width="8.42857142857143" style="2" customWidth="1"/>
    <col min="9" max="9" width="8.71428571428571" style="2" customWidth="1"/>
    <col min="10" max="10" width="9.85714285714286" style="2" customWidth="1"/>
    <col min="11" max="11" width="8.57142857142857" style="2" customWidth="1"/>
    <col min="12" max="12" width="10" style="2" customWidth="1"/>
    <col min="13" max="13" width="6.57142857142857" style="2" customWidth="1"/>
    <col min="14" max="14" width="9.71428571428571" style="2" customWidth="1"/>
    <col min="15" max="15" width="9.14285714285714" style="2" customWidth="1"/>
    <col min="16" max="16" width="49.1428571428571" style="5" hidden="1" customWidth="1"/>
    <col min="17" max="17" width="43" style="5" hidden="1" customWidth="1"/>
    <col min="18" max="18" width="100.285714285714" style="5" hidden="1" customWidth="1"/>
    <col min="19" max="22" width="139" style="5" hidden="1" customWidth="1"/>
    <col min="23" max="28" width="34.1428571428571" style="5" hidden="1" customWidth="1"/>
    <col min="29" max="29" width="139" style="5" hidden="1" customWidth="1"/>
    <col min="30" max="30" width="110.714285714286" style="5" hidden="1" customWidth="1"/>
    <col min="31" max="33" width="84.4285714285714" style="5" hidden="1" customWidth="1"/>
    <col min="34" max="34" width="110.714285714286" style="5" hidden="1" customWidth="1"/>
    <col min="35" max="37" width="84.4285714285714" style="5" hidden="1" customWidth="1"/>
    <col min="38" max="38" width="139" style="5" hidden="1" customWidth="1"/>
  </cols>
  <sheetData>
    <row r="1" s="1" customFormat="1" ht="11.25" spans="14:14">
      <c r="N1" s="58" t="s">
        <v>571</v>
      </c>
    </row>
    <row r="2" s="2" customFormat="1" ht="11.25" hidden="1" spans="14:14">
      <c r="N2" s="59" t="s">
        <v>71</v>
      </c>
    </row>
    <row r="3" s="2" customFormat="1" ht="11.25" hidden="1" spans="14:14">
      <c r="N3" s="59"/>
    </row>
    <row r="4" s="2" customFormat="1" ht="11.25" hidden="1" spans="1:14">
      <c r="A4" s="6" t="s">
        <v>72</v>
      </c>
      <c r="B4" s="6"/>
      <c r="C4" s="6"/>
      <c r="D4" s="7"/>
      <c r="K4" s="6" t="s">
        <v>1</v>
      </c>
      <c r="L4" s="6"/>
      <c r="M4" s="6"/>
      <c r="N4" s="6"/>
    </row>
    <row r="5" s="2" customFormat="1" ht="11.25" hidden="1" spans="1:14">
      <c r="A5" s="8"/>
      <c r="B5" s="8"/>
      <c r="C5" s="8"/>
      <c r="D5" s="8"/>
      <c r="E5" s="5"/>
      <c r="J5" s="56"/>
      <c r="K5" s="56"/>
      <c r="L5" s="56"/>
      <c r="M5" s="56"/>
      <c r="N5" s="56"/>
    </row>
    <row r="6" s="2" customFormat="1" ht="11.25" hidden="1" spans="1:17">
      <c r="A6" s="9"/>
      <c r="B6" s="9"/>
      <c r="C6" s="9"/>
      <c r="D6" s="9"/>
      <c r="J6" s="9"/>
      <c r="K6" s="9"/>
      <c r="L6" s="9"/>
      <c r="M6" s="9"/>
      <c r="N6" s="9"/>
      <c r="P6" s="5" t="s">
        <v>73</v>
      </c>
      <c r="Q6" s="5" t="s">
        <v>73</v>
      </c>
    </row>
    <row r="7" s="2" customFormat="1" ht="11.25" hidden="1" spans="1:14">
      <c r="A7" s="10"/>
      <c r="B7" s="11"/>
      <c r="C7" s="5"/>
      <c r="D7" s="5"/>
      <c r="J7" s="10"/>
      <c r="K7" s="10"/>
      <c r="L7" s="10"/>
      <c r="M7" s="10"/>
      <c r="N7" s="11"/>
    </row>
    <row r="8" s="2" customFormat="1" ht="11.25" hidden="1" spans="1:14">
      <c r="A8" s="2" t="s">
        <v>74</v>
      </c>
      <c r="B8" s="12"/>
      <c r="C8" s="12"/>
      <c r="D8" s="12"/>
      <c r="L8" s="12"/>
      <c r="M8" s="12"/>
      <c r="N8" s="59" t="s">
        <v>74</v>
      </c>
    </row>
    <row r="9" s="3" customFormat="1" ht="15.75" spans="1:18">
      <c r="A9" s="13" t="s">
        <v>72</v>
      </c>
      <c r="B9" s="14"/>
      <c r="C9" s="15"/>
      <c r="D9" s="16"/>
      <c r="E9" s="17"/>
      <c r="F9" s="17"/>
      <c r="G9" s="17"/>
      <c r="H9" s="17"/>
      <c r="I9" s="60"/>
      <c r="J9" s="17"/>
      <c r="K9" s="17"/>
      <c r="L9" s="61"/>
      <c r="M9" s="62"/>
      <c r="N9" s="63" t="s">
        <v>1</v>
      </c>
      <c r="O9" s="64"/>
      <c r="Q9" s="64"/>
      <c r="R9" s="17"/>
    </row>
    <row r="10" s="3" customFormat="1" ht="15.75" spans="1:18">
      <c r="A10" s="13"/>
      <c r="B10" s="14"/>
      <c r="C10" s="15"/>
      <c r="D10" s="16"/>
      <c r="E10" s="17"/>
      <c r="F10" s="17"/>
      <c r="G10" s="17"/>
      <c r="H10" s="17"/>
      <c r="I10" s="60"/>
      <c r="J10" s="13" t="s">
        <v>2</v>
      </c>
      <c r="K10" s="14"/>
      <c r="L10" s="15"/>
      <c r="M10" s="16"/>
      <c r="N10" s="65"/>
      <c r="O10" s="64"/>
      <c r="Q10" s="64"/>
      <c r="R10" s="17"/>
    </row>
    <row r="11" s="3" customFormat="1" ht="15.75" spans="1:18">
      <c r="A11" s="13"/>
      <c r="B11" s="14"/>
      <c r="C11" s="15"/>
      <c r="D11" s="16"/>
      <c r="E11" s="17"/>
      <c r="F11" s="17"/>
      <c r="G11" s="17"/>
      <c r="H11" s="17"/>
      <c r="I11" s="60"/>
      <c r="J11" s="13" t="s">
        <v>3</v>
      </c>
      <c r="K11" s="14"/>
      <c r="L11" s="15"/>
      <c r="M11" s="16"/>
      <c r="N11" s="65"/>
      <c r="P11" s="64"/>
      <c r="Q11" s="64"/>
      <c r="R11" s="64"/>
    </row>
    <row r="12" s="3" customFormat="1" ht="15.75" spans="1:18">
      <c r="A12" s="13"/>
      <c r="B12" s="14"/>
      <c r="C12" s="15"/>
      <c r="D12" s="16"/>
      <c r="E12" s="17"/>
      <c r="F12" s="17"/>
      <c r="G12" s="17"/>
      <c r="H12" s="17"/>
      <c r="I12" s="60"/>
      <c r="J12" s="13" t="s">
        <v>70</v>
      </c>
      <c r="K12" s="14"/>
      <c r="L12" s="15"/>
      <c r="M12" s="16"/>
      <c r="N12" s="66"/>
      <c r="O12" s="64"/>
      <c r="Q12" s="64"/>
      <c r="R12" s="17"/>
    </row>
    <row r="13" s="3" customFormat="1" ht="15.75" spans="1:18">
      <c r="A13" s="13"/>
      <c r="B13" s="14"/>
      <c r="C13" s="15"/>
      <c r="D13" s="16"/>
      <c r="E13" s="17"/>
      <c r="F13" s="17"/>
      <c r="G13" s="17"/>
      <c r="H13" s="17"/>
      <c r="I13" s="60"/>
      <c r="J13" s="13" t="s">
        <v>5</v>
      </c>
      <c r="K13" s="14"/>
      <c r="L13" s="15"/>
      <c r="M13" s="16"/>
      <c r="N13" s="65" t="s">
        <v>5</v>
      </c>
      <c r="O13" s="64"/>
      <c r="Q13" s="64"/>
      <c r="R13" s="17"/>
    </row>
    <row r="14" s="2" customFormat="1" ht="11.25" spans="1:6">
      <c r="A14" s="18"/>
      <c r="B14" s="18"/>
      <c r="C14" s="18"/>
      <c r="F14" s="19"/>
    </row>
    <row r="15" s="2" customFormat="1" ht="56.25" spans="1:18">
      <c r="A15" s="8" t="s">
        <v>75</v>
      </c>
      <c r="B15" s="12"/>
      <c r="D15" s="9" t="s">
        <v>76</v>
      </c>
      <c r="E15" s="9"/>
      <c r="F15" s="9"/>
      <c r="G15" s="9"/>
      <c r="H15" s="9"/>
      <c r="I15" s="9"/>
      <c r="J15" s="9"/>
      <c r="K15" s="9"/>
      <c r="L15" s="9"/>
      <c r="M15" s="9"/>
      <c r="N15" s="9"/>
      <c r="R15" s="5" t="s">
        <v>76</v>
      </c>
    </row>
    <row r="16" s="2" customFormat="1" ht="11.25" spans="1:14">
      <c r="A16" s="20" t="s">
        <v>77</v>
      </c>
      <c r="D16" s="10" t="s">
        <v>78</v>
      </c>
      <c r="E16" s="10"/>
      <c r="F16" s="21"/>
      <c r="G16" s="21"/>
      <c r="H16" s="21"/>
      <c r="I16" s="21"/>
      <c r="J16" s="21"/>
      <c r="K16" s="21"/>
      <c r="L16" s="21"/>
      <c r="M16" s="21"/>
      <c r="N16" s="21"/>
    </row>
    <row r="17" s="2" customFormat="1" ht="11.25" spans="1:14">
      <c r="A17" s="20"/>
      <c r="F17" s="12"/>
      <c r="G17" s="12"/>
      <c r="H17" s="12"/>
      <c r="I17" s="12"/>
      <c r="J17" s="12"/>
      <c r="K17" s="12"/>
      <c r="L17" s="12"/>
      <c r="M17" s="12"/>
      <c r="N17" s="12"/>
    </row>
    <row r="18" s="2" customFormat="1" ht="22.5" spans="1:19">
      <c r="A18" s="552" t="s">
        <v>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5" t="s">
        <v>79</v>
      </c>
    </row>
    <row r="19" s="2" customFormat="1" ht="11.25" spans="1:14">
      <c r="A19" s="24" t="s">
        <v>8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="2" customFormat="1" ht="11.25" spans="1:14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="2" customFormat="1" ht="11.25" spans="1:20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T21" s="5" t="s">
        <v>73</v>
      </c>
    </row>
    <row r="22" s="2" customFormat="1" ht="11.25" spans="1:14">
      <c r="A22" s="24" t="s">
        <v>80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="2" customFormat="1" ht="18" spans="1:14">
      <c r="A23" s="27" t="s">
        <v>572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="2" customFormat="1" ht="18" spans="1:14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="2" customFormat="1" ht="31.5" customHeight="1" spans="1:21">
      <c r="A25" s="28" t="s">
        <v>573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U25" s="5" t="s">
        <v>574</v>
      </c>
    </row>
    <row r="26" s="2" customFormat="1" ht="11.25" spans="1:14">
      <c r="A26" s="24" t="s">
        <v>84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="2" customFormat="1" ht="11.25" spans="1:14">
      <c r="A27" s="2" t="s">
        <v>85</v>
      </c>
      <c r="B27" s="29" t="s">
        <v>86</v>
      </c>
      <c r="C27" s="2" t="s">
        <v>87</v>
      </c>
      <c r="F27" s="5"/>
      <c r="G27" s="5"/>
      <c r="H27" s="5"/>
      <c r="I27" s="5"/>
      <c r="J27" s="5"/>
      <c r="K27" s="5"/>
      <c r="L27" s="5"/>
      <c r="M27" s="5"/>
      <c r="N27" s="5"/>
    </row>
    <row r="28" s="2" customFormat="1" ht="11.25" spans="1:14">
      <c r="A28" s="2" t="s">
        <v>88</v>
      </c>
      <c r="B28" s="30" t="s">
        <v>575</v>
      </c>
      <c r="C28" s="30"/>
      <c r="D28" s="30"/>
      <c r="E28" s="30"/>
      <c r="F28" s="30"/>
      <c r="G28" s="5"/>
      <c r="H28" s="5"/>
      <c r="I28" s="5"/>
      <c r="J28" s="5"/>
      <c r="K28" s="5"/>
      <c r="L28" s="5"/>
      <c r="M28" s="5"/>
      <c r="N28" s="5"/>
    </row>
    <row r="29" s="2" customFormat="1" ht="11.25" spans="2:14">
      <c r="B29" s="31" t="s">
        <v>90</v>
      </c>
      <c r="C29" s="31"/>
      <c r="D29" s="31"/>
      <c r="E29" s="31"/>
      <c r="F29" s="31"/>
      <c r="G29" s="32"/>
      <c r="H29" s="32"/>
      <c r="I29" s="32"/>
      <c r="J29" s="32"/>
      <c r="K29" s="32"/>
      <c r="L29" s="32"/>
      <c r="M29" s="67"/>
      <c r="N29" s="32"/>
    </row>
    <row r="30" s="2" customFormat="1" ht="11.25" spans="4:14">
      <c r="D30" s="33"/>
      <c r="E30" s="33"/>
      <c r="F30" s="33"/>
      <c r="G30" s="33"/>
      <c r="H30" s="33"/>
      <c r="I30" s="33"/>
      <c r="J30" s="33"/>
      <c r="K30" s="33"/>
      <c r="L30" s="33"/>
      <c r="M30" s="32"/>
      <c r="N30" s="32"/>
    </row>
    <row r="31" s="2" customFormat="1" ht="11.25" spans="1:14">
      <c r="A31" s="34" t="s">
        <v>91</v>
      </c>
      <c r="D31" s="10" t="s">
        <v>92</v>
      </c>
      <c r="F31" s="35"/>
      <c r="G31" s="35"/>
      <c r="H31" s="35"/>
      <c r="I31" s="35"/>
      <c r="J31" s="35"/>
      <c r="K31" s="35"/>
      <c r="L31" s="35"/>
      <c r="M31" s="35"/>
      <c r="N31" s="35"/>
    </row>
    <row r="32" s="2" customFormat="1" ht="11.25" spans="4:14"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="2" customFormat="1" ht="11.25" spans="1:13">
      <c r="A33" s="34" t="s">
        <v>93</v>
      </c>
      <c r="C33" s="36">
        <v>724.08</v>
      </c>
      <c r="D33" s="37" t="s">
        <v>576</v>
      </c>
      <c r="E33" s="20" t="s">
        <v>95</v>
      </c>
      <c r="L33" s="68"/>
      <c r="M33" s="68"/>
    </row>
    <row r="34" s="2" customFormat="1" ht="11.25" spans="2:5">
      <c r="B34" s="2" t="s">
        <v>96</v>
      </c>
      <c r="C34" s="38"/>
      <c r="D34" s="39"/>
      <c r="E34" s="20"/>
    </row>
    <row r="35" s="2" customFormat="1" ht="11.25" spans="2:14">
      <c r="B35" s="2" t="s">
        <v>27</v>
      </c>
      <c r="C35" s="36">
        <v>701.16</v>
      </c>
      <c r="D35" s="37" t="s">
        <v>577</v>
      </c>
      <c r="E35" s="20" t="s">
        <v>95</v>
      </c>
      <c r="G35" s="2" t="s">
        <v>97</v>
      </c>
      <c r="L35" s="36">
        <v>18.77</v>
      </c>
      <c r="M35" s="37" t="s">
        <v>578</v>
      </c>
      <c r="N35" s="20" t="s">
        <v>95</v>
      </c>
    </row>
    <row r="36" s="2" customFormat="1" ht="11.25" spans="2:14">
      <c r="B36" s="2" t="s">
        <v>28</v>
      </c>
      <c r="C36" s="36">
        <v>22.92</v>
      </c>
      <c r="D36" s="40" t="s">
        <v>579</v>
      </c>
      <c r="E36" s="20" t="s">
        <v>95</v>
      </c>
      <c r="G36" s="2" t="s">
        <v>100</v>
      </c>
      <c r="L36" s="69"/>
      <c r="M36" s="69">
        <v>94.03</v>
      </c>
      <c r="N36" s="20" t="s">
        <v>101</v>
      </c>
    </row>
    <row r="37" s="2" customFormat="1" ht="11.25" spans="2:14">
      <c r="B37" s="2" t="s">
        <v>102</v>
      </c>
      <c r="C37" s="36">
        <v>0</v>
      </c>
      <c r="D37" s="40" t="s">
        <v>99</v>
      </c>
      <c r="E37" s="20" t="s">
        <v>95</v>
      </c>
      <c r="G37" s="2" t="s">
        <v>103</v>
      </c>
      <c r="L37" s="69"/>
      <c r="M37" s="69">
        <v>15.57</v>
      </c>
      <c r="N37" s="20" t="s">
        <v>101</v>
      </c>
    </row>
    <row r="38" s="2" customFormat="1" ht="11.25" spans="2:13">
      <c r="B38" s="2" t="s">
        <v>104</v>
      </c>
      <c r="C38" s="36">
        <v>0</v>
      </c>
      <c r="D38" s="37" t="s">
        <v>99</v>
      </c>
      <c r="E38" s="20" t="s">
        <v>95</v>
      </c>
      <c r="G38" s="2" t="s">
        <v>105</v>
      </c>
      <c r="L38" s="70"/>
      <c r="M38" s="70"/>
    </row>
    <row r="39" s="2" customFormat="1" ht="11.25" spans="1:1">
      <c r="A39" s="41"/>
    </row>
    <row r="40" s="2" customFormat="1" ht="11.25" spans="1:14">
      <c r="A40" s="42" t="s">
        <v>106</v>
      </c>
      <c r="B40" s="42" t="s">
        <v>107</v>
      </c>
      <c r="C40" s="42" t="s">
        <v>108</v>
      </c>
      <c r="D40" s="42"/>
      <c r="E40" s="42"/>
      <c r="F40" s="42" t="s">
        <v>109</v>
      </c>
      <c r="G40" s="42" t="s">
        <v>110</v>
      </c>
      <c r="H40" s="42"/>
      <c r="I40" s="42"/>
      <c r="J40" s="42" t="s">
        <v>111</v>
      </c>
      <c r="K40" s="42"/>
      <c r="L40" s="42"/>
      <c r="M40" s="42" t="s">
        <v>112</v>
      </c>
      <c r="N40" s="42" t="s">
        <v>113</v>
      </c>
    </row>
    <row r="41" s="2" customFormat="1" ht="11.25" spans="1:14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="2" customFormat="1" ht="45" spans="1:14">
      <c r="A42" s="42"/>
      <c r="B42" s="42"/>
      <c r="C42" s="42"/>
      <c r="D42" s="42"/>
      <c r="E42" s="42"/>
      <c r="F42" s="42"/>
      <c r="G42" s="42" t="s">
        <v>114</v>
      </c>
      <c r="H42" s="42" t="s">
        <v>115</v>
      </c>
      <c r="I42" s="42" t="s">
        <v>116</v>
      </c>
      <c r="J42" s="42" t="s">
        <v>114</v>
      </c>
      <c r="K42" s="42" t="s">
        <v>115</v>
      </c>
      <c r="L42" s="42" t="s">
        <v>117</v>
      </c>
      <c r="M42" s="42"/>
      <c r="N42" s="42"/>
    </row>
    <row r="43" s="2" customFormat="1" ht="11.25" spans="1:14">
      <c r="A43" s="43">
        <v>1</v>
      </c>
      <c r="B43" s="43">
        <v>2</v>
      </c>
      <c r="C43" s="43">
        <v>3</v>
      </c>
      <c r="D43" s="43"/>
      <c r="E43" s="43"/>
      <c r="F43" s="43">
        <v>4</v>
      </c>
      <c r="G43" s="43">
        <v>5</v>
      </c>
      <c r="H43" s="43">
        <v>6</v>
      </c>
      <c r="I43" s="43">
        <v>7</v>
      </c>
      <c r="J43" s="43">
        <v>8</v>
      </c>
      <c r="K43" s="43">
        <v>9</v>
      </c>
      <c r="L43" s="43">
        <v>10</v>
      </c>
      <c r="M43" s="43">
        <v>11</v>
      </c>
      <c r="N43" s="43">
        <v>12</v>
      </c>
    </row>
    <row r="44" s="2" customFormat="1" ht="12" spans="1:22">
      <c r="A44" s="44" t="s">
        <v>222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71"/>
      <c r="V44" s="81" t="s">
        <v>222</v>
      </c>
    </row>
    <row r="45" s="2" customFormat="1" ht="56.25" spans="1:23">
      <c r="A45" s="46" t="s">
        <v>119</v>
      </c>
      <c r="B45" s="47" t="s">
        <v>223</v>
      </c>
      <c r="C45" s="47" t="s">
        <v>224</v>
      </c>
      <c r="D45" s="47"/>
      <c r="E45" s="47"/>
      <c r="F45" s="48" t="s">
        <v>225</v>
      </c>
      <c r="G45" s="48"/>
      <c r="H45" s="48"/>
      <c r="I45" s="48" t="s">
        <v>580</v>
      </c>
      <c r="J45" s="72"/>
      <c r="K45" s="48"/>
      <c r="L45" s="72"/>
      <c r="M45" s="48"/>
      <c r="N45" s="73"/>
      <c r="V45" s="81"/>
      <c r="W45" s="82" t="s">
        <v>224</v>
      </c>
    </row>
    <row r="46" s="2" customFormat="1" ht="12" spans="1:24">
      <c r="A46" s="49"/>
      <c r="B46" s="50" t="s">
        <v>119</v>
      </c>
      <c r="C46" s="9" t="s">
        <v>124</v>
      </c>
      <c r="D46" s="9"/>
      <c r="E46" s="9"/>
      <c r="F46" s="51"/>
      <c r="G46" s="51"/>
      <c r="H46" s="51"/>
      <c r="I46" s="51"/>
      <c r="J46" s="74">
        <v>67</v>
      </c>
      <c r="K46" s="51"/>
      <c r="L46" s="74">
        <v>154.1</v>
      </c>
      <c r="M46" s="51" t="s">
        <v>125</v>
      </c>
      <c r="N46" s="75">
        <v>3541</v>
      </c>
      <c r="V46" s="81"/>
      <c r="W46" s="82"/>
      <c r="X46" s="5" t="s">
        <v>124</v>
      </c>
    </row>
    <row r="47" s="2" customFormat="1" ht="12" spans="1:24">
      <c r="A47" s="49"/>
      <c r="B47" s="50" t="s">
        <v>126</v>
      </c>
      <c r="C47" s="9" t="s">
        <v>127</v>
      </c>
      <c r="D47" s="9"/>
      <c r="E47" s="9"/>
      <c r="F47" s="51"/>
      <c r="G47" s="51"/>
      <c r="H47" s="51"/>
      <c r="I47" s="51"/>
      <c r="J47" s="74">
        <v>378.88</v>
      </c>
      <c r="K47" s="51"/>
      <c r="L47" s="74">
        <v>871.42</v>
      </c>
      <c r="M47" s="51"/>
      <c r="N47" s="75"/>
      <c r="V47" s="81"/>
      <c r="W47" s="82"/>
      <c r="X47" s="5" t="s">
        <v>127</v>
      </c>
    </row>
    <row r="48" s="2" customFormat="1" ht="12" spans="1:24">
      <c r="A48" s="49"/>
      <c r="B48" s="50" t="s">
        <v>129</v>
      </c>
      <c r="C48" s="9" t="s">
        <v>130</v>
      </c>
      <c r="D48" s="9"/>
      <c r="E48" s="9"/>
      <c r="F48" s="51"/>
      <c r="G48" s="51"/>
      <c r="H48" s="51"/>
      <c r="I48" s="51"/>
      <c r="J48" s="74">
        <v>27.37</v>
      </c>
      <c r="K48" s="51"/>
      <c r="L48" s="74">
        <v>62.95</v>
      </c>
      <c r="M48" s="51" t="s">
        <v>125</v>
      </c>
      <c r="N48" s="75">
        <v>1447</v>
      </c>
      <c r="V48" s="81"/>
      <c r="W48" s="82"/>
      <c r="X48" s="5" t="s">
        <v>130</v>
      </c>
    </row>
    <row r="49" s="2" customFormat="1" ht="12" spans="1:24">
      <c r="A49" s="49"/>
      <c r="B49" s="50" t="s">
        <v>123</v>
      </c>
      <c r="C49" s="9" t="s">
        <v>226</v>
      </c>
      <c r="D49" s="9"/>
      <c r="E49" s="9"/>
      <c r="F49" s="51"/>
      <c r="G49" s="51"/>
      <c r="H49" s="51"/>
      <c r="I49" s="51"/>
      <c r="J49" s="74">
        <v>3705.43</v>
      </c>
      <c r="K49" s="51"/>
      <c r="L49" s="74">
        <v>8522.49</v>
      </c>
      <c r="M49" s="51"/>
      <c r="N49" s="75"/>
      <c r="V49" s="81"/>
      <c r="W49" s="82"/>
      <c r="X49" s="5" t="s">
        <v>226</v>
      </c>
    </row>
    <row r="50" s="2" customFormat="1" ht="12" spans="1:26">
      <c r="A50" s="49"/>
      <c r="B50" s="50"/>
      <c r="C50" s="9" t="s">
        <v>131</v>
      </c>
      <c r="D50" s="9"/>
      <c r="E50" s="9"/>
      <c r="F50" s="51" t="s">
        <v>132</v>
      </c>
      <c r="G50" s="51" t="s">
        <v>456</v>
      </c>
      <c r="H50" s="51"/>
      <c r="I50" s="51" t="s">
        <v>581</v>
      </c>
      <c r="J50" s="74"/>
      <c r="K50" s="51"/>
      <c r="L50" s="74"/>
      <c r="M50" s="51"/>
      <c r="N50" s="75"/>
      <c r="V50" s="81"/>
      <c r="W50" s="82"/>
      <c r="Y50" s="83"/>
      <c r="Z50" s="5" t="s">
        <v>131</v>
      </c>
    </row>
    <row r="51" s="2" customFormat="1" ht="12" spans="1:26">
      <c r="A51" s="49"/>
      <c r="B51" s="50"/>
      <c r="C51" s="9" t="s">
        <v>135</v>
      </c>
      <c r="D51" s="9"/>
      <c r="E51" s="9"/>
      <c r="F51" s="51" t="s">
        <v>132</v>
      </c>
      <c r="G51" s="51" t="s">
        <v>458</v>
      </c>
      <c r="H51" s="51"/>
      <c r="I51" s="51" t="s">
        <v>582</v>
      </c>
      <c r="J51" s="74"/>
      <c r="K51" s="51"/>
      <c r="L51" s="74"/>
      <c r="M51" s="51"/>
      <c r="N51" s="75"/>
      <c r="V51" s="81"/>
      <c r="W51" s="82"/>
      <c r="Y51" s="83"/>
      <c r="Z51" s="5" t="s">
        <v>135</v>
      </c>
    </row>
    <row r="52" s="2" customFormat="1" ht="12" spans="1:27">
      <c r="A52" s="49"/>
      <c r="B52" s="50"/>
      <c r="C52" s="52" t="s">
        <v>138</v>
      </c>
      <c r="D52" s="52"/>
      <c r="E52" s="52"/>
      <c r="F52" s="53"/>
      <c r="G52" s="53"/>
      <c r="H52" s="53"/>
      <c r="I52" s="53"/>
      <c r="J52" s="76">
        <v>4151.31</v>
      </c>
      <c r="K52" s="53"/>
      <c r="L52" s="76">
        <v>9548.01</v>
      </c>
      <c r="M52" s="53"/>
      <c r="N52" s="77"/>
      <c r="V52" s="81"/>
      <c r="W52" s="82"/>
      <c r="Y52" s="83"/>
      <c r="AA52" s="5" t="s">
        <v>138</v>
      </c>
    </row>
    <row r="53" s="2" customFormat="1" ht="12" spans="1:26">
      <c r="A53" s="49"/>
      <c r="B53" s="50"/>
      <c r="C53" s="9" t="s">
        <v>139</v>
      </c>
      <c r="D53" s="9"/>
      <c r="E53" s="9"/>
      <c r="F53" s="51"/>
      <c r="G53" s="51"/>
      <c r="H53" s="51"/>
      <c r="I53" s="51"/>
      <c r="J53" s="74"/>
      <c r="K53" s="51"/>
      <c r="L53" s="74">
        <v>217.05</v>
      </c>
      <c r="M53" s="51"/>
      <c r="N53" s="75">
        <v>4988</v>
      </c>
      <c r="V53" s="81"/>
      <c r="W53" s="82"/>
      <c r="Y53" s="83"/>
      <c r="Z53" s="5" t="s">
        <v>139</v>
      </c>
    </row>
    <row r="54" s="2" customFormat="1" ht="22.5" spans="1:26">
      <c r="A54" s="49"/>
      <c r="B54" s="50" t="s">
        <v>140</v>
      </c>
      <c r="C54" s="9" t="s">
        <v>141</v>
      </c>
      <c r="D54" s="9"/>
      <c r="E54" s="9"/>
      <c r="F54" s="51" t="s">
        <v>142</v>
      </c>
      <c r="G54" s="51" t="s">
        <v>143</v>
      </c>
      <c r="H54" s="51"/>
      <c r="I54" s="51" t="s">
        <v>143</v>
      </c>
      <c r="J54" s="74"/>
      <c r="K54" s="51"/>
      <c r="L54" s="74">
        <v>223.56</v>
      </c>
      <c r="M54" s="51"/>
      <c r="N54" s="75">
        <v>5138</v>
      </c>
      <c r="V54" s="81"/>
      <c r="W54" s="82"/>
      <c r="Y54" s="83"/>
      <c r="Z54" s="5" t="s">
        <v>141</v>
      </c>
    </row>
    <row r="55" s="2" customFormat="1" ht="22.5" spans="1:26">
      <c r="A55" s="49"/>
      <c r="B55" s="50" t="s">
        <v>144</v>
      </c>
      <c r="C55" s="9" t="s">
        <v>145</v>
      </c>
      <c r="D55" s="9"/>
      <c r="E55" s="9"/>
      <c r="F55" s="51" t="s">
        <v>142</v>
      </c>
      <c r="G55" s="51" t="s">
        <v>146</v>
      </c>
      <c r="H55" s="51"/>
      <c r="I55" s="51" t="s">
        <v>146</v>
      </c>
      <c r="J55" s="74"/>
      <c r="K55" s="51"/>
      <c r="L55" s="74">
        <v>130.23</v>
      </c>
      <c r="M55" s="51"/>
      <c r="N55" s="75">
        <v>2993</v>
      </c>
      <c r="V55" s="81"/>
      <c r="W55" s="82"/>
      <c r="Y55" s="83"/>
      <c r="Z55" s="5" t="s">
        <v>145</v>
      </c>
    </row>
    <row r="56" s="2" customFormat="1" ht="12" spans="1:28">
      <c r="A56" s="54"/>
      <c r="B56" s="55"/>
      <c r="C56" s="47" t="s">
        <v>147</v>
      </c>
      <c r="D56" s="47"/>
      <c r="E56" s="47"/>
      <c r="F56" s="48"/>
      <c r="G56" s="48"/>
      <c r="H56" s="48"/>
      <c r="I56" s="48"/>
      <c r="J56" s="72"/>
      <c r="K56" s="48"/>
      <c r="L56" s="72">
        <v>9901.8</v>
      </c>
      <c r="M56" s="53"/>
      <c r="N56" s="73"/>
      <c r="V56" s="81"/>
      <c r="W56" s="82"/>
      <c r="Y56" s="83"/>
      <c r="AB56" s="82" t="s">
        <v>147</v>
      </c>
    </row>
    <row r="57" s="2" customFormat="1" ht="22.5" spans="1:28">
      <c r="A57" s="46" t="s">
        <v>126</v>
      </c>
      <c r="B57" s="47" t="s">
        <v>583</v>
      </c>
      <c r="C57" s="47" t="s">
        <v>228</v>
      </c>
      <c r="D57" s="47"/>
      <c r="E57" s="47"/>
      <c r="F57" s="48" t="s">
        <v>225</v>
      </c>
      <c r="G57" s="48"/>
      <c r="H57" s="48"/>
      <c r="I57" s="48" t="s">
        <v>584</v>
      </c>
      <c r="J57" s="72">
        <v>3649.9</v>
      </c>
      <c r="K57" s="48"/>
      <c r="L57" s="72">
        <v>-8478.72</v>
      </c>
      <c r="M57" s="48"/>
      <c r="N57" s="73"/>
      <c r="V57" s="81"/>
      <c r="W57" s="82" t="s">
        <v>228</v>
      </c>
      <c r="Y57" s="83"/>
      <c r="AB57" s="82"/>
    </row>
    <row r="58" s="2" customFormat="1" ht="12" spans="1:28">
      <c r="A58" s="54"/>
      <c r="B58" s="55"/>
      <c r="C58" s="8" t="s">
        <v>229</v>
      </c>
      <c r="D58" s="56"/>
      <c r="E58" s="56"/>
      <c r="F58" s="57"/>
      <c r="G58" s="57"/>
      <c r="H58" s="57"/>
      <c r="I58" s="57"/>
      <c r="J58" s="78"/>
      <c r="K58" s="57"/>
      <c r="L58" s="78"/>
      <c r="M58" s="79"/>
      <c r="N58" s="80"/>
      <c r="V58" s="81"/>
      <c r="W58" s="82"/>
      <c r="Y58" s="83"/>
      <c r="AB58" s="82"/>
    </row>
    <row r="59" s="2" customFormat="1" ht="33.75" spans="1:28">
      <c r="A59" s="46" t="s">
        <v>129</v>
      </c>
      <c r="B59" s="47" t="s">
        <v>230</v>
      </c>
      <c r="C59" s="47" t="s">
        <v>231</v>
      </c>
      <c r="D59" s="47"/>
      <c r="E59" s="47"/>
      <c r="F59" s="48" t="s">
        <v>122</v>
      </c>
      <c r="G59" s="48"/>
      <c r="H59" s="48"/>
      <c r="I59" s="48" t="s">
        <v>119</v>
      </c>
      <c r="J59" s="72"/>
      <c r="K59" s="48"/>
      <c r="L59" s="72"/>
      <c r="M59" s="48"/>
      <c r="N59" s="73"/>
      <c r="V59" s="81"/>
      <c r="W59" s="82" t="s">
        <v>231</v>
      </c>
      <c r="Y59" s="83"/>
      <c r="AB59" s="82"/>
    </row>
    <row r="60" s="2" customFormat="1" ht="12" spans="1:28">
      <c r="A60" s="49"/>
      <c r="B60" s="50" t="s">
        <v>119</v>
      </c>
      <c r="C60" s="9" t="s">
        <v>124</v>
      </c>
      <c r="D60" s="9"/>
      <c r="E60" s="9"/>
      <c r="F60" s="51"/>
      <c r="G60" s="51"/>
      <c r="H60" s="51"/>
      <c r="I60" s="51"/>
      <c r="J60" s="74">
        <v>12.94</v>
      </c>
      <c r="K60" s="51"/>
      <c r="L60" s="74">
        <v>12.94</v>
      </c>
      <c r="M60" s="51" t="s">
        <v>125</v>
      </c>
      <c r="N60" s="75">
        <v>297</v>
      </c>
      <c r="V60" s="81"/>
      <c r="W60" s="82"/>
      <c r="X60" s="5" t="s">
        <v>124</v>
      </c>
      <c r="Y60" s="83"/>
      <c r="AB60" s="82"/>
    </row>
    <row r="61" s="2" customFormat="1" ht="12" spans="1:28">
      <c r="A61" s="49"/>
      <c r="B61" s="50" t="s">
        <v>126</v>
      </c>
      <c r="C61" s="9" t="s">
        <v>127</v>
      </c>
      <c r="D61" s="9"/>
      <c r="E61" s="9"/>
      <c r="F61" s="51"/>
      <c r="G61" s="51"/>
      <c r="H61" s="51"/>
      <c r="I61" s="51"/>
      <c r="J61" s="74">
        <v>66.42</v>
      </c>
      <c r="K61" s="51"/>
      <c r="L61" s="74">
        <v>66.42</v>
      </c>
      <c r="M61" s="51"/>
      <c r="N61" s="75"/>
      <c r="V61" s="81"/>
      <c r="W61" s="82"/>
      <c r="X61" s="5" t="s">
        <v>127</v>
      </c>
      <c r="Y61" s="83"/>
      <c r="AB61" s="82"/>
    </row>
    <row r="62" s="2" customFormat="1" ht="12" spans="1:28">
      <c r="A62" s="49"/>
      <c r="B62" s="50" t="s">
        <v>129</v>
      </c>
      <c r="C62" s="9" t="s">
        <v>130</v>
      </c>
      <c r="D62" s="9"/>
      <c r="E62" s="9"/>
      <c r="F62" s="51"/>
      <c r="G62" s="51"/>
      <c r="H62" s="51"/>
      <c r="I62" s="51"/>
      <c r="J62" s="74">
        <v>8.09</v>
      </c>
      <c r="K62" s="51"/>
      <c r="L62" s="74">
        <v>8.09</v>
      </c>
      <c r="M62" s="51" t="s">
        <v>125</v>
      </c>
      <c r="N62" s="75">
        <v>186</v>
      </c>
      <c r="V62" s="81"/>
      <c r="W62" s="82"/>
      <c r="X62" s="5" t="s">
        <v>130</v>
      </c>
      <c r="Y62" s="83"/>
      <c r="AB62" s="82"/>
    </row>
    <row r="63" s="2" customFormat="1" ht="12" spans="1:28">
      <c r="A63" s="49"/>
      <c r="B63" s="50"/>
      <c r="C63" s="9" t="s">
        <v>131</v>
      </c>
      <c r="D63" s="9"/>
      <c r="E63" s="9"/>
      <c r="F63" s="51" t="s">
        <v>132</v>
      </c>
      <c r="G63" s="51" t="s">
        <v>461</v>
      </c>
      <c r="H63" s="51"/>
      <c r="I63" s="51" t="s">
        <v>461</v>
      </c>
      <c r="J63" s="74"/>
      <c r="K63" s="51"/>
      <c r="L63" s="74"/>
      <c r="M63" s="51"/>
      <c r="N63" s="75"/>
      <c r="V63" s="81"/>
      <c r="W63" s="82"/>
      <c r="Y63" s="83"/>
      <c r="Z63" s="5" t="s">
        <v>131</v>
      </c>
      <c r="AB63" s="82"/>
    </row>
    <row r="64" s="2" customFormat="1" ht="12" spans="1:28">
      <c r="A64" s="49"/>
      <c r="B64" s="50"/>
      <c r="C64" s="9" t="s">
        <v>135</v>
      </c>
      <c r="D64" s="9"/>
      <c r="E64" s="9"/>
      <c r="F64" s="51" t="s">
        <v>132</v>
      </c>
      <c r="G64" s="51" t="s">
        <v>463</v>
      </c>
      <c r="H64" s="51"/>
      <c r="I64" s="51" t="s">
        <v>463</v>
      </c>
      <c r="J64" s="74"/>
      <c r="K64" s="51"/>
      <c r="L64" s="74"/>
      <c r="M64" s="51"/>
      <c r="N64" s="75"/>
      <c r="V64" s="81"/>
      <c r="W64" s="82"/>
      <c r="Y64" s="83"/>
      <c r="Z64" s="5" t="s">
        <v>135</v>
      </c>
      <c r="AB64" s="82"/>
    </row>
    <row r="65" s="2" customFormat="1" ht="12" spans="1:28">
      <c r="A65" s="49"/>
      <c r="B65" s="50"/>
      <c r="C65" s="52" t="s">
        <v>138</v>
      </c>
      <c r="D65" s="52"/>
      <c r="E65" s="52"/>
      <c r="F65" s="53"/>
      <c r="G65" s="53"/>
      <c r="H65" s="53"/>
      <c r="I65" s="53"/>
      <c r="J65" s="76">
        <v>79.36</v>
      </c>
      <c r="K65" s="53"/>
      <c r="L65" s="76">
        <v>79.36</v>
      </c>
      <c r="M65" s="53"/>
      <c r="N65" s="77"/>
      <c r="V65" s="81"/>
      <c r="W65" s="82"/>
      <c r="Y65" s="83"/>
      <c r="AA65" s="5" t="s">
        <v>138</v>
      </c>
      <c r="AB65" s="82"/>
    </row>
    <row r="66" s="2" customFormat="1" ht="12" spans="1:28">
      <c r="A66" s="49"/>
      <c r="B66" s="50"/>
      <c r="C66" s="9" t="s">
        <v>139</v>
      </c>
      <c r="D66" s="9"/>
      <c r="E66" s="9"/>
      <c r="F66" s="51"/>
      <c r="G66" s="51"/>
      <c r="H66" s="51"/>
      <c r="I66" s="51"/>
      <c r="J66" s="74"/>
      <c r="K66" s="51"/>
      <c r="L66" s="74">
        <v>21.03</v>
      </c>
      <c r="M66" s="51"/>
      <c r="N66" s="75">
        <v>483</v>
      </c>
      <c r="V66" s="81"/>
      <c r="W66" s="82"/>
      <c r="Y66" s="83"/>
      <c r="Z66" s="5" t="s">
        <v>139</v>
      </c>
      <c r="AB66" s="82"/>
    </row>
    <row r="67" s="2" customFormat="1" ht="22.5" spans="1:28">
      <c r="A67" s="49"/>
      <c r="B67" s="50" t="s">
        <v>140</v>
      </c>
      <c r="C67" s="9" t="s">
        <v>141</v>
      </c>
      <c r="D67" s="9"/>
      <c r="E67" s="9"/>
      <c r="F67" s="51" t="s">
        <v>142</v>
      </c>
      <c r="G67" s="51" t="s">
        <v>143</v>
      </c>
      <c r="H67" s="51"/>
      <c r="I67" s="51" t="s">
        <v>143</v>
      </c>
      <c r="J67" s="74"/>
      <c r="K67" s="51"/>
      <c r="L67" s="74">
        <v>21.66</v>
      </c>
      <c r="M67" s="51"/>
      <c r="N67" s="75">
        <v>497</v>
      </c>
      <c r="V67" s="81"/>
      <c r="W67" s="82"/>
      <c r="Y67" s="83"/>
      <c r="Z67" s="5" t="s">
        <v>141</v>
      </c>
      <c r="AB67" s="82"/>
    </row>
    <row r="68" s="2" customFormat="1" ht="22.5" spans="1:28">
      <c r="A68" s="49"/>
      <c r="B68" s="50" t="s">
        <v>144</v>
      </c>
      <c r="C68" s="9" t="s">
        <v>145</v>
      </c>
      <c r="D68" s="9"/>
      <c r="E68" s="9"/>
      <c r="F68" s="51" t="s">
        <v>142</v>
      </c>
      <c r="G68" s="51" t="s">
        <v>146</v>
      </c>
      <c r="H68" s="51"/>
      <c r="I68" s="51" t="s">
        <v>146</v>
      </c>
      <c r="J68" s="74"/>
      <c r="K68" s="51"/>
      <c r="L68" s="74">
        <v>12.62</v>
      </c>
      <c r="M68" s="51"/>
      <c r="N68" s="75">
        <v>290</v>
      </c>
      <c r="V68" s="81"/>
      <c r="W68" s="82"/>
      <c r="Y68" s="83"/>
      <c r="Z68" s="5" t="s">
        <v>145</v>
      </c>
      <c r="AB68" s="82"/>
    </row>
    <row r="69" s="2" customFormat="1" ht="12" spans="1:28">
      <c r="A69" s="54"/>
      <c r="B69" s="55"/>
      <c r="C69" s="47" t="s">
        <v>147</v>
      </c>
      <c r="D69" s="47"/>
      <c r="E69" s="47"/>
      <c r="F69" s="48"/>
      <c r="G69" s="48"/>
      <c r="H69" s="48"/>
      <c r="I69" s="48"/>
      <c r="J69" s="72"/>
      <c r="K69" s="48"/>
      <c r="L69" s="72">
        <v>113.64</v>
      </c>
      <c r="M69" s="53"/>
      <c r="N69" s="73"/>
      <c r="V69" s="81"/>
      <c r="W69" s="82"/>
      <c r="Y69" s="83"/>
      <c r="AB69" s="82" t="s">
        <v>147</v>
      </c>
    </row>
    <row r="70" s="2" customFormat="1" ht="22.5" spans="1:28">
      <c r="A70" s="46" t="s">
        <v>123</v>
      </c>
      <c r="B70" s="47" t="s">
        <v>232</v>
      </c>
      <c r="C70" s="47" t="s">
        <v>233</v>
      </c>
      <c r="D70" s="47"/>
      <c r="E70" s="47"/>
      <c r="F70" s="48" t="s">
        <v>225</v>
      </c>
      <c r="G70" s="48"/>
      <c r="H70" s="48"/>
      <c r="I70" s="48" t="s">
        <v>585</v>
      </c>
      <c r="J70" s="72">
        <v>3859.86</v>
      </c>
      <c r="K70" s="48"/>
      <c r="L70" s="72">
        <v>771.97</v>
      </c>
      <c r="M70" s="48"/>
      <c r="N70" s="73"/>
      <c r="V70" s="81"/>
      <c r="W70" s="82" t="s">
        <v>233</v>
      </c>
      <c r="Y70" s="83"/>
      <c r="AB70" s="82"/>
    </row>
    <row r="71" s="2" customFormat="1" ht="12" spans="1:28">
      <c r="A71" s="54"/>
      <c r="B71" s="55"/>
      <c r="C71" s="8" t="s">
        <v>234</v>
      </c>
      <c r="D71" s="56"/>
      <c r="E71" s="56"/>
      <c r="F71" s="57"/>
      <c r="G71" s="57"/>
      <c r="H71" s="57"/>
      <c r="I71" s="57"/>
      <c r="J71" s="78"/>
      <c r="K71" s="57"/>
      <c r="L71" s="78"/>
      <c r="M71" s="79"/>
      <c r="N71" s="80"/>
      <c r="V71" s="81"/>
      <c r="W71" s="82"/>
      <c r="Y71" s="83"/>
      <c r="AB71" s="82"/>
    </row>
    <row r="72" s="2" customFormat="1" ht="12" spans="1:29">
      <c r="A72" s="84" t="s">
        <v>235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6"/>
      <c r="V72" s="81"/>
      <c r="W72" s="82"/>
      <c r="Y72" s="83"/>
      <c r="AB72" s="82"/>
      <c r="AC72" s="82" t="s">
        <v>235</v>
      </c>
    </row>
    <row r="73" s="2" customFormat="1" ht="12" spans="1:29">
      <c r="A73" s="46" t="s">
        <v>236</v>
      </c>
      <c r="B73" s="47" t="s">
        <v>586</v>
      </c>
      <c r="C73" s="47" t="s">
        <v>238</v>
      </c>
      <c r="D73" s="47"/>
      <c r="E73" s="47"/>
      <c r="F73" s="48" t="s">
        <v>239</v>
      </c>
      <c r="G73" s="48"/>
      <c r="H73" s="48"/>
      <c r="I73" s="48" t="s">
        <v>587</v>
      </c>
      <c r="J73" s="72">
        <v>9.6</v>
      </c>
      <c r="K73" s="48"/>
      <c r="L73" s="72">
        <v>31.68</v>
      </c>
      <c r="M73" s="48"/>
      <c r="N73" s="73"/>
      <c r="V73" s="81"/>
      <c r="W73" s="82" t="s">
        <v>238</v>
      </c>
      <c r="Y73" s="83"/>
      <c r="AB73" s="82"/>
      <c r="AC73" s="82"/>
    </row>
    <row r="74" s="2" customFormat="1" ht="12" spans="1:29">
      <c r="A74" s="54"/>
      <c r="B74" s="55"/>
      <c r="C74" s="8" t="s">
        <v>264</v>
      </c>
      <c r="D74" s="56"/>
      <c r="E74" s="56"/>
      <c r="F74" s="57"/>
      <c r="G74" s="57"/>
      <c r="H74" s="57"/>
      <c r="I74" s="57"/>
      <c r="J74" s="78"/>
      <c r="K74" s="57"/>
      <c r="L74" s="78"/>
      <c r="M74" s="79"/>
      <c r="N74" s="80"/>
      <c r="V74" s="81"/>
      <c r="W74" s="82"/>
      <c r="Y74" s="83"/>
      <c r="AB74" s="82"/>
      <c r="AC74" s="82"/>
    </row>
    <row r="75" s="2" customFormat="1" ht="12" spans="1:29">
      <c r="A75" s="46" t="s">
        <v>240</v>
      </c>
      <c r="B75" s="47" t="s">
        <v>588</v>
      </c>
      <c r="C75" s="47" t="s">
        <v>242</v>
      </c>
      <c r="D75" s="47"/>
      <c r="E75" s="47"/>
      <c r="F75" s="48" t="s">
        <v>239</v>
      </c>
      <c r="G75" s="48"/>
      <c r="H75" s="48"/>
      <c r="I75" s="48" t="s">
        <v>589</v>
      </c>
      <c r="J75" s="72">
        <v>43.5</v>
      </c>
      <c r="K75" s="48"/>
      <c r="L75" s="72">
        <v>278.4</v>
      </c>
      <c r="M75" s="48"/>
      <c r="N75" s="73"/>
      <c r="V75" s="81"/>
      <c r="W75" s="82" t="s">
        <v>242</v>
      </c>
      <c r="Y75" s="83"/>
      <c r="AB75" s="82"/>
      <c r="AC75" s="82"/>
    </row>
    <row r="76" s="2" customFormat="1" ht="12" spans="1:29">
      <c r="A76" s="54"/>
      <c r="B76" s="55"/>
      <c r="C76" s="8" t="s">
        <v>264</v>
      </c>
      <c r="D76" s="56"/>
      <c r="E76" s="56"/>
      <c r="F76" s="57"/>
      <c r="G76" s="57"/>
      <c r="H76" s="57"/>
      <c r="I76" s="57"/>
      <c r="J76" s="78"/>
      <c r="K76" s="57"/>
      <c r="L76" s="78"/>
      <c r="M76" s="79"/>
      <c r="N76" s="80"/>
      <c r="V76" s="81"/>
      <c r="W76" s="82"/>
      <c r="Y76" s="83"/>
      <c r="AB76" s="82"/>
      <c r="AC76" s="82"/>
    </row>
    <row r="77" s="2" customFormat="1" ht="22.5" spans="1:29">
      <c r="A77" s="46" t="s">
        <v>243</v>
      </c>
      <c r="B77" s="47" t="s">
        <v>590</v>
      </c>
      <c r="C77" s="47" t="s">
        <v>245</v>
      </c>
      <c r="D77" s="47"/>
      <c r="E77" s="47"/>
      <c r="F77" s="48" t="s">
        <v>246</v>
      </c>
      <c r="G77" s="48"/>
      <c r="H77" s="48"/>
      <c r="I77" s="48" t="s">
        <v>591</v>
      </c>
      <c r="J77" s="72">
        <v>5230.01</v>
      </c>
      <c r="K77" s="48"/>
      <c r="L77" s="72">
        <v>25.73</v>
      </c>
      <c r="M77" s="48"/>
      <c r="N77" s="73"/>
      <c r="V77" s="81"/>
      <c r="W77" s="82" t="s">
        <v>245</v>
      </c>
      <c r="Y77" s="83"/>
      <c r="AB77" s="82"/>
      <c r="AC77" s="82"/>
    </row>
    <row r="78" s="2" customFormat="1" ht="12" spans="1:29">
      <c r="A78" s="54"/>
      <c r="B78" s="55"/>
      <c r="C78" s="8" t="s">
        <v>264</v>
      </c>
      <c r="D78" s="56"/>
      <c r="E78" s="56"/>
      <c r="F78" s="57"/>
      <c r="G78" s="57"/>
      <c r="H78" s="57"/>
      <c r="I78" s="57"/>
      <c r="J78" s="78"/>
      <c r="K78" s="57"/>
      <c r="L78" s="78"/>
      <c r="M78" s="79"/>
      <c r="N78" s="80"/>
      <c r="V78" s="81"/>
      <c r="W78" s="82"/>
      <c r="Y78" s="83"/>
      <c r="AB78" s="82"/>
      <c r="AC78" s="82"/>
    </row>
    <row r="79" s="2" customFormat="1" ht="12" spans="1:29">
      <c r="A79" s="46" t="s">
        <v>247</v>
      </c>
      <c r="B79" s="47" t="s">
        <v>586</v>
      </c>
      <c r="C79" s="47" t="s">
        <v>238</v>
      </c>
      <c r="D79" s="47"/>
      <c r="E79" s="47"/>
      <c r="F79" s="48" t="s">
        <v>239</v>
      </c>
      <c r="G79" s="48"/>
      <c r="H79" s="48"/>
      <c r="I79" s="48" t="s">
        <v>265</v>
      </c>
      <c r="J79" s="72">
        <v>9.6</v>
      </c>
      <c r="K79" s="48"/>
      <c r="L79" s="72">
        <v>134.4</v>
      </c>
      <c r="M79" s="48"/>
      <c r="N79" s="73"/>
      <c r="V79" s="81"/>
      <c r="W79" s="82" t="s">
        <v>238</v>
      </c>
      <c r="Y79" s="83"/>
      <c r="AB79" s="82"/>
      <c r="AC79" s="82"/>
    </row>
    <row r="80" s="2" customFormat="1" ht="12" spans="1:29">
      <c r="A80" s="54"/>
      <c r="B80" s="55"/>
      <c r="C80" s="8" t="s">
        <v>264</v>
      </c>
      <c r="D80" s="56"/>
      <c r="E80" s="56"/>
      <c r="F80" s="57"/>
      <c r="G80" s="57"/>
      <c r="H80" s="57"/>
      <c r="I80" s="57"/>
      <c r="J80" s="78"/>
      <c r="K80" s="57"/>
      <c r="L80" s="78"/>
      <c r="M80" s="79"/>
      <c r="N80" s="80"/>
      <c r="V80" s="81"/>
      <c r="W80" s="82"/>
      <c r="Y80" s="83"/>
      <c r="AB80" s="82"/>
      <c r="AC80" s="82"/>
    </row>
    <row r="81" s="2" customFormat="1" ht="12" spans="1:29">
      <c r="A81" s="46" t="s">
        <v>248</v>
      </c>
      <c r="B81" s="47" t="s">
        <v>592</v>
      </c>
      <c r="C81" s="47" t="s">
        <v>250</v>
      </c>
      <c r="D81" s="47"/>
      <c r="E81" s="47"/>
      <c r="F81" s="48" t="s">
        <v>251</v>
      </c>
      <c r="G81" s="48"/>
      <c r="H81" s="48"/>
      <c r="I81" s="48" t="s">
        <v>538</v>
      </c>
      <c r="J81" s="72">
        <v>187</v>
      </c>
      <c r="K81" s="48"/>
      <c r="L81" s="72">
        <v>1.87</v>
      </c>
      <c r="M81" s="48"/>
      <c r="N81" s="73"/>
      <c r="V81" s="81"/>
      <c r="W81" s="82" t="s">
        <v>250</v>
      </c>
      <c r="Y81" s="83"/>
      <c r="AB81" s="82"/>
      <c r="AC81" s="82"/>
    </row>
    <row r="82" s="2" customFormat="1" ht="12" spans="1:29">
      <c r="A82" s="54"/>
      <c r="B82" s="55"/>
      <c r="C82" s="8" t="s">
        <v>264</v>
      </c>
      <c r="D82" s="56"/>
      <c r="E82" s="56"/>
      <c r="F82" s="57"/>
      <c r="G82" s="57"/>
      <c r="H82" s="57"/>
      <c r="I82" s="57"/>
      <c r="J82" s="78"/>
      <c r="K82" s="57"/>
      <c r="L82" s="78"/>
      <c r="M82" s="79"/>
      <c r="N82" s="80"/>
      <c r="V82" s="81"/>
      <c r="W82" s="82"/>
      <c r="Y82" s="83"/>
      <c r="AB82" s="82"/>
      <c r="AC82" s="82"/>
    </row>
    <row r="83" s="2" customFormat="1" ht="22.5" spans="1:29">
      <c r="A83" s="46" t="s">
        <v>252</v>
      </c>
      <c r="B83" s="47" t="s">
        <v>593</v>
      </c>
      <c r="C83" s="47" t="s">
        <v>594</v>
      </c>
      <c r="D83" s="47"/>
      <c r="E83" s="47"/>
      <c r="F83" s="48" t="s">
        <v>246</v>
      </c>
      <c r="G83" s="48"/>
      <c r="H83" s="48"/>
      <c r="I83" s="48" t="s">
        <v>595</v>
      </c>
      <c r="J83" s="72">
        <v>7441</v>
      </c>
      <c r="K83" s="48"/>
      <c r="L83" s="72">
        <v>0.37</v>
      </c>
      <c r="M83" s="48"/>
      <c r="N83" s="73"/>
      <c r="V83" s="81"/>
      <c r="W83" s="82" t="s">
        <v>594</v>
      </c>
      <c r="Y83" s="83"/>
      <c r="AB83" s="82"/>
      <c r="AC83" s="82"/>
    </row>
    <row r="84" s="2" customFormat="1" ht="12" spans="1:29">
      <c r="A84" s="54"/>
      <c r="B84" s="55"/>
      <c r="C84" s="8" t="s">
        <v>264</v>
      </c>
      <c r="D84" s="56"/>
      <c r="E84" s="56"/>
      <c r="F84" s="57"/>
      <c r="G84" s="57"/>
      <c r="H84" s="57"/>
      <c r="I84" s="57"/>
      <c r="J84" s="78"/>
      <c r="K84" s="57"/>
      <c r="L84" s="78"/>
      <c r="M84" s="79"/>
      <c r="N84" s="80"/>
      <c r="V84" s="81"/>
      <c r="W84" s="82"/>
      <c r="Y84" s="83"/>
      <c r="AB84" s="82"/>
      <c r="AC84" s="82"/>
    </row>
    <row r="85" s="2" customFormat="1" ht="22.5" spans="1:29">
      <c r="A85" s="46" t="s">
        <v>255</v>
      </c>
      <c r="B85" s="47" t="s">
        <v>596</v>
      </c>
      <c r="C85" s="47" t="s">
        <v>270</v>
      </c>
      <c r="D85" s="47"/>
      <c r="E85" s="47"/>
      <c r="F85" s="48" t="s">
        <v>122</v>
      </c>
      <c r="G85" s="48"/>
      <c r="H85" s="48"/>
      <c r="I85" s="48" t="s">
        <v>248</v>
      </c>
      <c r="J85" s="72">
        <v>12.24</v>
      </c>
      <c r="K85" s="48"/>
      <c r="L85" s="72">
        <v>110.16</v>
      </c>
      <c r="M85" s="48"/>
      <c r="N85" s="73"/>
      <c r="V85" s="81"/>
      <c r="W85" s="82" t="s">
        <v>270</v>
      </c>
      <c r="Y85" s="83"/>
      <c r="AB85" s="82"/>
      <c r="AC85" s="82"/>
    </row>
    <row r="86" s="2" customFormat="1" ht="12" spans="1:29">
      <c r="A86" s="54"/>
      <c r="B86" s="55"/>
      <c r="C86" s="8" t="s">
        <v>264</v>
      </c>
      <c r="D86" s="56"/>
      <c r="E86" s="56"/>
      <c r="F86" s="57"/>
      <c r="G86" s="57"/>
      <c r="H86" s="57"/>
      <c r="I86" s="57"/>
      <c r="J86" s="78"/>
      <c r="K86" s="57"/>
      <c r="L86" s="78"/>
      <c r="M86" s="79"/>
      <c r="N86" s="80"/>
      <c r="V86" s="81"/>
      <c r="W86" s="82"/>
      <c r="Y86" s="83"/>
      <c r="AB86" s="82"/>
      <c r="AC86" s="82"/>
    </row>
    <row r="87" s="2" customFormat="1" ht="33.75" spans="1:29">
      <c r="A87" s="46" t="s">
        <v>258</v>
      </c>
      <c r="B87" s="47" t="s">
        <v>404</v>
      </c>
      <c r="C87" s="47" t="s">
        <v>405</v>
      </c>
      <c r="D87" s="47"/>
      <c r="E87" s="47"/>
      <c r="F87" s="48" t="s">
        <v>122</v>
      </c>
      <c r="G87" s="48"/>
      <c r="H87" s="48"/>
      <c r="I87" s="48" t="s">
        <v>119</v>
      </c>
      <c r="J87" s="72"/>
      <c r="K87" s="48"/>
      <c r="L87" s="72"/>
      <c r="M87" s="48"/>
      <c r="N87" s="73"/>
      <c r="V87" s="81"/>
      <c r="W87" s="82" t="s">
        <v>405</v>
      </c>
      <c r="Y87" s="83"/>
      <c r="AB87" s="82"/>
      <c r="AC87" s="82"/>
    </row>
    <row r="88" s="2" customFormat="1" ht="12" spans="1:29">
      <c r="A88" s="49"/>
      <c r="B88" s="50" t="s">
        <v>119</v>
      </c>
      <c r="C88" s="9" t="s">
        <v>124</v>
      </c>
      <c r="D88" s="9"/>
      <c r="E88" s="9"/>
      <c r="F88" s="51"/>
      <c r="G88" s="51"/>
      <c r="H88" s="51"/>
      <c r="I88" s="51"/>
      <c r="J88" s="74">
        <v>79.74</v>
      </c>
      <c r="K88" s="51"/>
      <c r="L88" s="74">
        <v>79.74</v>
      </c>
      <c r="M88" s="51" t="s">
        <v>125</v>
      </c>
      <c r="N88" s="75">
        <v>1832</v>
      </c>
      <c r="V88" s="81"/>
      <c r="W88" s="82"/>
      <c r="X88" s="5" t="s">
        <v>124</v>
      </c>
      <c r="Y88" s="83"/>
      <c r="AB88" s="82"/>
      <c r="AC88" s="82"/>
    </row>
    <row r="89" s="2" customFormat="1" ht="12" spans="1:29">
      <c r="A89" s="49"/>
      <c r="B89" s="50" t="s">
        <v>126</v>
      </c>
      <c r="C89" s="9" t="s">
        <v>127</v>
      </c>
      <c r="D89" s="9"/>
      <c r="E89" s="9"/>
      <c r="F89" s="51"/>
      <c r="G89" s="51"/>
      <c r="H89" s="51"/>
      <c r="I89" s="51"/>
      <c r="J89" s="74">
        <v>400.28</v>
      </c>
      <c r="K89" s="51"/>
      <c r="L89" s="74">
        <v>400.28</v>
      </c>
      <c r="M89" s="51"/>
      <c r="N89" s="75"/>
      <c r="V89" s="81"/>
      <c r="W89" s="82"/>
      <c r="X89" s="5" t="s">
        <v>127</v>
      </c>
      <c r="Y89" s="83"/>
      <c r="AB89" s="82"/>
      <c r="AC89" s="82"/>
    </row>
    <row r="90" s="2" customFormat="1" ht="12" spans="1:29">
      <c r="A90" s="49"/>
      <c r="B90" s="50" t="s">
        <v>129</v>
      </c>
      <c r="C90" s="9" t="s">
        <v>130</v>
      </c>
      <c r="D90" s="9"/>
      <c r="E90" s="9"/>
      <c r="F90" s="51"/>
      <c r="G90" s="51"/>
      <c r="H90" s="51"/>
      <c r="I90" s="51"/>
      <c r="J90" s="74">
        <v>37.24</v>
      </c>
      <c r="K90" s="51"/>
      <c r="L90" s="74">
        <v>37.24</v>
      </c>
      <c r="M90" s="51" t="s">
        <v>125</v>
      </c>
      <c r="N90" s="75">
        <v>856</v>
      </c>
      <c r="V90" s="81"/>
      <c r="W90" s="82"/>
      <c r="X90" s="5" t="s">
        <v>130</v>
      </c>
      <c r="Y90" s="83"/>
      <c r="AB90" s="82"/>
      <c r="AC90" s="82"/>
    </row>
    <row r="91" s="2" customFormat="1" ht="12" spans="1:29">
      <c r="A91" s="49"/>
      <c r="B91" s="50" t="s">
        <v>123</v>
      </c>
      <c r="C91" s="9" t="s">
        <v>226</v>
      </c>
      <c r="D91" s="9"/>
      <c r="E91" s="9"/>
      <c r="F91" s="51"/>
      <c r="G91" s="51"/>
      <c r="H91" s="51"/>
      <c r="I91" s="51"/>
      <c r="J91" s="74">
        <v>45.54</v>
      </c>
      <c r="K91" s="51"/>
      <c r="L91" s="74">
        <v>45.54</v>
      </c>
      <c r="M91" s="51"/>
      <c r="N91" s="75"/>
      <c r="V91" s="81"/>
      <c r="W91" s="82"/>
      <c r="X91" s="5" t="s">
        <v>226</v>
      </c>
      <c r="Y91" s="83"/>
      <c r="AB91" s="82"/>
      <c r="AC91" s="82"/>
    </row>
    <row r="92" s="2" customFormat="1" ht="12" spans="1:29">
      <c r="A92" s="49"/>
      <c r="B92" s="50"/>
      <c r="C92" s="9" t="s">
        <v>131</v>
      </c>
      <c r="D92" s="9"/>
      <c r="E92" s="9"/>
      <c r="F92" s="51" t="s">
        <v>132</v>
      </c>
      <c r="G92" s="51" t="s">
        <v>248</v>
      </c>
      <c r="H92" s="51"/>
      <c r="I92" s="51" t="s">
        <v>248</v>
      </c>
      <c r="J92" s="74"/>
      <c r="K92" s="51"/>
      <c r="L92" s="74"/>
      <c r="M92" s="51"/>
      <c r="N92" s="75"/>
      <c r="V92" s="81"/>
      <c r="W92" s="82"/>
      <c r="Y92" s="83"/>
      <c r="Z92" s="5" t="s">
        <v>131</v>
      </c>
      <c r="AB92" s="82"/>
      <c r="AC92" s="82"/>
    </row>
    <row r="93" s="2" customFormat="1" ht="12" spans="1:29">
      <c r="A93" s="49"/>
      <c r="B93" s="50"/>
      <c r="C93" s="9" t="s">
        <v>135</v>
      </c>
      <c r="D93" s="9"/>
      <c r="E93" s="9"/>
      <c r="F93" s="51" t="s">
        <v>132</v>
      </c>
      <c r="G93" s="51" t="s">
        <v>484</v>
      </c>
      <c r="H93" s="51"/>
      <c r="I93" s="51" t="s">
        <v>484</v>
      </c>
      <c r="J93" s="74"/>
      <c r="K93" s="51"/>
      <c r="L93" s="74"/>
      <c r="M93" s="51"/>
      <c r="N93" s="75"/>
      <c r="V93" s="81"/>
      <c r="W93" s="82"/>
      <c r="Y93" s="83"/>
      <c r="Z93" s="5" t="s">
        <v>135</v>
      </c>
      <c r="AB93" s="82"/>
      <c r="AC93" s="82"/>
    </row>
    <row r="94" s="2" customFormat="1" ht="12" spans="1:29">
      <c r="A94" s="49"/>
      <c r="B94" s="50"/>
      <c r="C94" s="52" t="s">
        <v>138</v>
      </c>
      <c r="D94" s="52"/>
      <c r="E94" s="52"/>
      <c r="F94" s="53"/>
      <c r="G94" s="53"/>
      <c r="H94" s="53"/>
      <c r="I94" s="53"/>
      <c r="J94" s="76">
        <v>525.56</v>
      </c>
      <c r="K94" s="53"/>
      <c r="L94" s="76">
        <v>525.56</v>
      </c>
      <c r="M94" s="53"/>
      <c r="N94" s="77"/>
      <c r="V94" s="81"/>
      <c r="W94" s="82"/>
      <c r="Y94" s="83"/>
      <c r="AA94" s="5" t="s">
        <v>138</v>
      </c>
      <c r="AB94" s="82"/>
      <c r="AC94" s="82"/>
    </row>
    <row r="95" s="2" customFormat="1" ht="12" spans="1:29">
      <c r="A95" s="49"/>
      <c r="B95" s="50"/>
      <c r="C95" s="9" t="s">
        <v>139</v>
      </c>
      <c r="D95" s="9"/>
      <c r="E95" s="9"/>
      <c r="F95" s="51"/>
      <c r="G95" s="51"/>
      <c r="H95" s="51"/>
      <c r="I95" s="51"/>
      <c r="J95" s="74"/>
      <c r="K95" s="51"/>
      <c r="L95" s="74">
        <v>116.98</v>
      </c>
      <c r="M95" s="51"/>
      <c r="N95" s="75">
        <v>2688</v>
      </c>
      <c r="V95" s="81"/>
      <c r="W95" s="82"/>
      <c r="Y95" s="83"/>
      <c r="Z95" s="5" t="s">
        <v>139</v>
      </c>
      <c r="AB95" s="82"/>
      <c r="AC95" s="82"/>
    </row>
    <row r="96" s="2" customFormat="1" ht="22.5" spans="1:29">
      <c r="A96" s="49"/>
      <c r="B96" s="50" t="s">
        <v>140</v>
      </c>
      <c r="C96" s="9" t="s">
        <v>141</v>
      </c>
      <c r="D96" s="9"/>
      <c r="E96" s="9"/>
      <c r="F96" s="51" t="s">
        <v>142</v>
      </c>
      <c r="G96" s="51" t="s">
        <v>143</v>
      </c>
      <c r="H96" s="51"/>
      <c r="I96" s="51" t="s">
        <v>143</v>
      </c>
      <c r="J96" s="74"/>
      <c r="K96" s="51"/>
      <c r="L96" s="74">
        <v>120.49</v>
      </c>
      <c r="M96" s="51"/>
      <c r="N96" s="75">
        <v>2769</v>
      </c>
      <c r="V96" s="81"/>
      <c r="W96" s="82"/>
      <c r="Y96" s="83"/>
      <c r="Z96" s="5" t="s">
        <v>141</v>
      </c>
      <c r="AB96" s="82"/>
      <c r="AC96" s="82"/>
    </row>
    <row r="97" s="2" customFormat="1" ht="22.5" spans="1:29">
      <c r="A97" s="49"/>
      <c r="B97" s="50" t="s">
        <v>144</v>
      </c>
      <c r="C97" s="9" t="s">
        <v>145</v>
      </c>
      <c r="D97" s="9"/>
      <c r="E97" s="9"/>
      <c r="F97" s="51" t="s">
        <v>142</v>
      </c>
      <c r="G97" s="51" t="s">
        <v>146</v>
      </c>
      <c r="H97" s="51"/>
      <c r="I97" s="51" t="s">
        <v>146</v>
      </c>
      <c r="J97" s="74"/>
      <c r="K97" s="51"/>
      <c r="L97" s="74">
        <v>70.19</v>
      </c>
      <c r="M97" s="51"/>
      <c r="N97" s="75">
        <v>1613</v>
      </c>
      <c r="V97" s="81"/>
      <c r="W97" s="82"/>
      <c r="Y97" s="83"/>
      <c r="Z97" s="5" t="s">
        <v>145</v>
      </c>
      <c r="AB97" s="82"/>
      <c r="AC97" s="82"/>
    </row>
    <row r="98" s="2" customFormat="1" ht="12" spans="1:29">
      <c r="A98" s="54"/>
      <c r="B98" s="55"/>
      <c r="C98" s="47" t="s">
        <v>147</v>
      </c>
      <c r="D98" s="47"/>
      <c r="E98" s="47"/>
      <c r="F98" s="48"/>
      <c r="G98" s="48"/>
      <c r="H98" s="48"/>
      <c r="I98" s="48"/>
      <c r="J98" s="72"/>
      <c r="K98" s="48"/>
      <c r="L98" s="72">
        <v>716.24</v>
      </c>
      <c r="M98" s="53"/>
      <c r="N98" s="73"/>
      <c r="V98" s="81"/>
      <c r="W98" s="82"/>
      <c r="Y98" s="83"/>
      <c r="AB98" s="82" t="s">
        <v>147</v>
      </c>
      <c r="AC98" s="82"/>
    </row>
    <row r="99" s="2" customFormat="1" ht="33.75" spans="1:29">
      <c r="A99" s="46" t="s">
        <v>261</v>
      </c>
      <c r="B99" s="47" t="s">
        <v>597</v>
      </c>
      <c r="C99" s="47" t="s">
        <v>598</v>
      </c>
      <c r="D99" s="47"/>
      <c r="E99" s="47"/>
      <c r="F99" s="48" t="s">
        <v>225</v>
      </c>
      <c r="G99" s="48"/>
      <c r="H99" s="48"/>
      <c r="I99" s="48" t="s">
        <v>599</v>
      </c>
      <c r="J99" s="72">
        <v>3239.76</v>
      </c>
      <c r="K99" s="48"/>
      <c r="L99" s="72">
        <v>7289.46</v>
      </c>
      <c r="M99" s="48"/>
      <c r="N99" s="73"/>
      <c r="V99" s="81"/>
      <c r="W99" s="82" t="s">
        <v>598</v>
      </c>
      <c r="Y99" s="83"/>
      <c r="AB99" s="82"/>
      <c r="AC99" s="82"/>
    </row>
    <row r="100" s="2" customFormat="1" ht="12" spans="1:29">
      <c r="A100" s="54"/>
      <c r="B100" s="55"/>
      <c r="C100" s="8" t="s">
        <v>234</v>
      </c>
      <c r="D100" s="56"/>
      <c r="E100" s="56"/>
      <c r="F100" s="57"/>
      <c r="G100" s="57"/>
      <c r="H100" s="57"/>
      <c r="I100" s="57"/>
      <c r="J100" s="78"/>
      <c r="K100" s="57"/>
      <c r="L100" s="78"/>
      <c r="M100" s="79"/>
      <c r="N100" s="80"/>
      <c r="V100" s="81"/>
      <c r="W100" s="82"/>
      <c r="Y100" s="83"/>
      <c r="AB100" s="82"/>
      <c r="AC100" s="82"/>
    </row>
    <row r="101" s="2" customFormat="1" ht="33.75" spans="1:29">
      <c r="A101" s="46" t="s">
        <v>265</v>
      </c>
      <c r="B101" s="47" t="s">
        <v>256</v>
      </c>
      <c r="C101" s="47" t="s">
        <v>257</v>
      </c>
      <c r="D101" s="47"/>
      <c r="E101" s="47"/>
      <c r="F101" s="48" t="s">
        <v>122</v>
      </c>
      <c r="G101" s="48"/>
      <c r="H101" s="48"/>
      <c r="I101" s="48" t="s">
        <v>129</v>
      </c>
      <c r="J101" s="72"/>
      <c r="K101" s="48"/>
      <c r="L101" s="72"/>
      <c r="M101" s="48"/>
      <c r="N101" s="73"/>
      <c r="V101" s="81"/>
      <c r="W101" s="82" t="s">
        <v>257</v>
      </c>
      <c r="Y101" s="83"/>
      <c r="AB101" s="82"/>
      <c r="AC101" s="82"/>
    </row>
    <row r="102" s="2" customFormat="1" ht="12" spans="1:29">
      <c r="A102" s="49"/>
      <c r="B102" s="50" t="s">
        <v>119</v>
      </c>
      <c r="C102" s="9" t="s">
        <v>124</v>
      </c>
      <c r="D102" s="9"/>
      <c r="E102" s="9"/>
      <c r="F102" s="51"/>
      <c r="G102" s="51"/>
      <c r="H102" s="51"/>
      <c r="I102" s="51"/>
      <c r="J102" s="74">
        <v>9.16</v>
      </c>
      <c r="K102" s="51"/>
      <c r="L102" s="74">
        <v>27.48</v>
      </c>
      <c r="M102" s="51" t="s">
        <v>125</v>
      </c>
      <c r="N102" s="75">
        <v>631</v>
      </c>
      <c r="V102" s="81"/>
      <c r="W102" s="82"/>
      <c r="X102" s="5" t="s">
        <v>124</v>
      </c>
      <c r="Y102" s="83"/>
      <c r="AB102" s="82"/>
      <c r="AC102" s="82"/>
    </row>
    <row r="103" s="2" customFormat="1" ht="12" spans="1:29">
      <c r="A103" s="49"/>
      <c r="B103" s="50" t="s">
        <v>126</v>
      </c>
      <c r="C103" s="9" t="s">
        <v>127</v>
      </c>
      <c r="D103" s="9"/>
      <c r="E103" s="9"/>
      <c r="F103" s="51"/>
      <c r="G103" s="51"/>
      <c r="H103" s="51"/>
      <c r="I103" s="51"/>
      <c r="J103" s="74">
        <v>35.1</v>
      </c>
      <c r="K103" s="51"/>
      <c r="L103" s="74">
        <v>105.3</v>
      </c>
      <c r="M103" s="51"/>
      <c r="N103" s="75"/>
      <c r="V103" s="81"/>
      <c r="W103" s="82"/>
      <c r="X103" s="5" t="s">
        <v>127</v>
      </c>
      <c r="Y103" s="83"/>
      <c r="AB103" s="82"/>
      <c r="AC103" s="82"/>
    </row>
    <row r="104" s="2" customFormat="1" ht="12" spans="1:29">
      <c r="A104" s="49"/>
      <c r="B104" s="50" t="s">
        <v>129</v>
      </c>
      <c r="C104" s="9" t="s">
        <v>130</v>
      </c>
      <c r="D104" s="9"/>
      <c r="E104" s="9"/>
      <c r="F104" s="51"/>
      <c r="G104" s="51"/>
      <c r="H104" s="51"/>
      <c r="I104" s="51"/>
      <c r="J104" s="74">
        <v>4.35</v>
      </c>
      <c r="K104" s="51"/>
      <c r="L104" s="74">
        <v>13.05</v>
      </c>
      <c r="M104" s="51" t="s">
        <v>125</v>
      </c>
      <c r="N104" s="75">
        <v>300</v>
      </c>
      <c r="V104" s="81"/>
      <c r="W104" s="82"/>
      <c r="X104" s="5" t="s">
        <v>130</v>
      </c>
      <c r="Y104" s="83"/>
      <c r="AB104" s="82"/>
      <c r="AC104" s="82"/>
    </row>
    <row r="105" s="2" customFormat="1" ht="12" spans="1:29">
      <c r="A105" s="49"/>
      <c r="B105" s="50"/>
      <c r="C105" s="9" t="s">
        <v>131</v>
      </c>
      <c r="D105" s="9"/>
      <c r="E105" s="9"/>
      <c r="F105" s="51" t="s">
        <v>132</v>
      </c>
      <c r="G105" s="51" t="s">
        <v>471</v>
      </c>
      <c r="H105" s="51"/>
      <c r="I105" s="51" t="s">
        <v>485</v>
      </c>
      <c r="J105" s="74"/>
      <c r="K105" s="51"/>
      <c r="L105" s="74"/>
      <c r="M105" s="51"/>
      <c r="N105" s="75"/>
      <c r="V105" s="81"/>
      <c r="W105" s="82"/>
      <c r="Y105" s="83"/>
      <c r="Z105" s="5" t="s">
        <v>131</v>
      </c>
      <c r="AB105" s="82"/>
      <c r="AC105" s="82"/>
    </row>
    <row r="106" s="2" customFormat="1" ht="12" spans="1:29">
      <c r="A106" s="49"/>
      <c r="B106" s="50"/>
      <c r="C106" s="9" t="s">
        <v>135</v>
      </c>
      <c r="D106" s="9"/>
      <c r="E106" s="9"/>
      <c r="F106" s="51" t="s">
        <v>132</v>
      </c>
      <c r="G106" s="51" t="s">
        <v>473</v>
      </c>
      <c r="H106" s="51"/>
      <c r="I106" s="51" t="s">
        <v>486</v>
      </c>
      <c r="J106" s="74"/>
      <c r="K106" s="51"/>
      <c r="L106" s="74"/>
      <c r="M106" s="51"/>
      <c r="N106" s="75"/>
      <c r="V106" s="81"/>
      <c r="W106" s="82"/>
      <c r="Y106" s="83"/>
      <c r="Z106" s="5" t="s">
        <v>135</v>
      </c>
      <c r="AB106" s="82"/>
      <c r="AC106" s="82"/>
    </row>
    <row r="107" s="2" customFormat="1" ht="12" spans="1:29">
      <c r="A107" s="49"/>
      <c r="B107" s="50"/>
      <c r="C107" s="52" t="s">
        <v>138</v>
      </c>
      <c r="D107" s="52"/>
      <c r="E107" s="52"/>
      <c r="F107" s="53"/>
      <c r="G107" s="53"/>
      <c r="H107" s="53"/>
      <c r="I107" s="53"/>
      <c r="J107" s="76">
        <v>44.26</v>
      </c>
      <c r="K107" s="53"/>
      <c r="L107" s="76">
        <v>132.78</v>
      </c>
      <c r="M107" s="53"/>
      <c r="N107" s="77"/>
      <c r="V107" s="81"/>
      <c r="W107" s="82"/>
      <c r="Y107" s="83"/>
      <c r="AA107" s="5" t="s">
        <v>138</v>
      </c>
      <c r="AB107" s="82"/>
      <c r="AC107" s="82"/>
    </row>
    <row r="108" s="2" customFormat="1" ht="12" spans="1:29">
      <c r="A108" s="49"/>
      <c r="B108" s="50"/>
      <c r="C108" s="9" t="s">
        <v>139</v>
      </c>
      <c r="D108" s="9"/>
      <c r="E108" s="9"/>
      <c r="F108" s="51"/>
      <c r="G108" s="51"/>
      <c r="H108" s="51"/>
      <c r="I108" s="51"/>
      <c r="J108" s="74"/>
      <c r="K108" s="51"/>
      <c r="L108" s="74">
        <v>40.53</v>
      </c>
      <c r="M108" s="51"/>
      <c r="N108" s="75">
        <v>931</v>
      </c>
      <c r="V108" s="81"/>
      <c r="W108" s="82"/>
      <c r="Y108" s="83"/>
      <c r="Z108" s="5" t="s">
        <v>139</v>
      </c>
      <c r="AB108" s="82"/>
      <c r="AC108" s="82"/>
    </row>
    <row r="109" s="2" customFormat="1" ht="22.5" spans="1:29">
      <c r="A109" s="49"/>
      <c r="B109" s="50" t="s">
        <v>140</v>
      </c>
      <c r="C109" s="9" t="s">
        <v>141</v>
      </c>
      <c r="D109" s="9"/>
      <c r="E109" s="9"/>
      <c r="F109" s="51" t="s">
        <v>142</v>
      </c>
      <c r="G109" s="51" t="s">
        <v>143</v>
      </c>
      <c r="H109" s="51"/>
      <c r="I109" s="51" t="s">
        <v>143</v>
      </c>
      <c r="J109" s="74"/>
      <c r="K109" s="51"/>
      <c r="L109" s="74">
        <v>41.75</v>
      </c>
      <c r="M109" s="51"/>
      <c r="N109" s="75">
        <v>959</v>
      </c>
      <c r="V109" s="81"/>
      <c r="W109" s="82"/>
      <c r="Y109" s="83"/>
      <c r="Z109" s="5" t="s">
        <v>141</v>
      </c>
      <c r="AB109" s="82"/>
      <c r="AC109" s="82"/>
    </row>
    <row r="110" s="2" customFormat="1" ht="22.5" spans="1:29">
      <c r="A110" s="49"/>
      <c r="B110" s="50" t="s">
        <v>144</v>
      </c>
      <c r="C110" s="9" t="s">
        <v>145</v>
      </c>
      <c r="D110" s="9"/>
      <c r="E110" s="9"/>
      <c r="F110" s="51" t="s">
        <v>142</v>
      </c>
      <c r="G110" s="51" t="s">
        <v>146</v>
      </c>
      <c r="H110" s="51"/>
      <c r="I110" s="51" t="s">
        <v>146</v>
      </c>
      <c r="J110" s="74"/>
      <c r="K110" s="51"/>
      <c r="L110" s="74">
        <v>24.32</v>
      </c>
      <c r="M110" s="51"/>
      <c r="N110" s="75">
        <v>559</v>
      </c>
      <c r="V110" s="81"/>
      <c r="W110" s="82"/>
      <c r="Y110" s="83"/>
      <c r="Z110" s="5" t="s">
        <v>145</v>
      </c>
      <c r="AB110" s="82"/>
      <c r="AC110" s="82"/>
    </row>
    <row r="111" s="2" customFormat="1" ht="12" spans="1:29">
      <c r="A111" s="54"/>
      <c r="B111" s="55"/>
      <c r="C111" s="47" t="s">
        <v>147</v>
      </c>
      <c r="D111" s="47"/>
      <c r="E111" s="47"/>
      <c r="F111" s="48"/>
      <c r="G111" s="48"/>
      <c r="H111" s="48"/>
      <c r="I111" s="48"/>
      <c r="J111" s="72"/>
      <c r="K111" s="48"/>
      <c r="L111" s="72">
        <v>198.85</v>
      </c>
      <c r="M111" s="53"/>
      <c r="N111" s="73"/>
      <c r="V111" s="81"/>
      <c r="W111" s="82"/>
      <c r="Y111" s="83"/>
      <c r="AB111" s="82" t="s">
        <v>147</v>
      </c>
      <c r="AC111" s="82"/>
    </row>
    <row r="112" s="2" customFormat="1" ht="22.5" spans="1:29">
      <c r="A112" s="46" t="s">
        <v>268</v>
      </c>
      <c r="B112" s="47" t="s">
        <v>600</v>
      </c>
      <c r="C112" s="47" t="s">
        <v>260</v>
      </c>
      <c r="D112" s="47"/>
      <c r="E112" s="47"/>
      <c r="F112" s="48" t="s">
        <v>122</v>
      </c>
      <c r="G112" s="48"/>
      <c r="H112" s="48"/>
      <c r="I112" s="48" t="s">
        <v>129</v>
      </c>
      <c r="J112" s="72">
        <v>59.78</v>
      </c>
      <c r="K112" s="48"/>
      <c r="L112" s="72">
        <v>179.34</v>
      </c>
      <c r="M112" s="48"/>
      <c r="N112" s="73"/>
      <c r="V112" s="81"/>
      <c r="W112" s="82" t="s">
        <v>260</v>
      </c>
      <c r="Y112" s="83"/>
      <c r="AB112" s="82"/>
      <c r="AC112" s="82"/>
    </row>
    <row r="113" s="2" customFormat="1" ht="12" spans="1:29">
      <c r="A113" s="54"/>
      <c r="B113" s="55"/>
      <c r="C113" s="8" t="s">
        <v>234</v>
      </c>
      <c r="D113" s="56"/>
      <c r="E113" s="56"/>
      <c r="F113" s="57"/>
      <c r="G113" s="57"/>
      <c r="H113" s="57"/>
      <c r="I113" s="57"/>
      <c r="J113" s="78"/>
      <c r="K113" s="57"/>
      <c r="L113" s="78"/>
      <c r="M113" s="79"/>
      <c r="N113" s="80"/>
      <c r="V113" s="81"/>
      <c r="W113" s="82"/>
      <c r="Y113" s="83"/>
      <c r="AB113" s="82"/>
      <c r="AC113" s="82"/>
    </row>
    <row r="114" s="2" customFormat="1" ht="12" spans="1:29">
      <c r="A114" s="84" t="s">
        <v>235</v>
      </c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6"/>
      <c r="V114" s="81"/>
      <c r="W114" s="82"/>
      <c r="Y114" s="83"/>
      <c r="AB114" s="82"/>
      <c r="AC114" s="82" t="s">
        <v>235</v>
      </c>
    </row>
    <row r="115" s="2" customFormat="1" ht="22.5" spans="1:29">
      <c r="A115" s="46" t="s">
        <v>271</v>
      </c>
      <c r="B115" s="47" t="s">
        <v>593</v>
      </c>
      <c r="C115" s="47" t="s">
        <v>601</v>
      </c>
      <c r="D115" s="47"/>
      <c r="E115" s="47"/>
      <c r="F115" s="48" t="s">
        <v>246</v>
      </c>
      <c r="G115" s="48"/>
      <c r="H115" s="48"/>
      <c r="I115" s="48" t="s">
        <v>475</v>
      </c>
      <c r="J115" s="72">
        <v>7441</v>
      </c>
      <c r="K115" s="48"/>
      <c r="L115" s="72">
        <v>84.83</v>
      </c>
      <c r="M115" s="48"/>
      <c r="N115" s="73"/>
      <c r="V115" s="81"/>
      <c r="W115" s="82" t="s">
        <v>601</v>
      </c>
      <c r="Y115" s="83"/>
      <c r="AB115" s="82"/>
      <c r="AC115" s="82"/>
    </row>
    <row r="116" s="2" customFormat="1" ht="12" spans="1:29">
      <c r="A116" s="54"/>
      <c r="B116" s="55"/>
      <c r="C116" s="8" t="s">
        <v>264</v>
      </c>
      <c r="D116" s="56"/>
      <c r="E116" s="56"/>
      <c r="F116" s="57"/>
      <c r="G116" s="57"/>
      <c r="H116" s="57"/>
      <c r="I116" s="57"/>
      <c r="J116" s="78"/>
      <c r="K116" s="57"/>
      <c r="L116" s="78"/>
      <c r="M116" s="79"/>
      <c r="N116" s="80"/>
      <c r="V116" s="81"/>
      <c r="W116" s="82"/>
      <c r="Y116" s="83"/>
      <c r="AB116" s="82"/>
      <c r="AC116" s="82"/>
    </row>
    <row r="117" s="2" customFormat="1" ht="12" spans="1:29">
      <c r="A117" s="46" t="s">
        <v>275</v>
      </c>
      <c r="B117" s="47" t="s">
        <v>602</v>
      </c>
      <c r="C117" s="47" t="s">
        <v>477</v>
      </c>
      <c r="D117" s="47"/>
      <c r="E117" s="47"/>
      <c r="F117" s="48" t="s">
        <v>239</v>
      </c>
      <c r="G117" s="48"/>
      <c r="H117" s="48"/>
      <c r="I117" s="48" t="s">
        <v>478</v>
      </c>
      <c r="J117" s="72">
        <v>4.52</v>
      </c>
      <c r="K117" s="48"/>
      <c r="L117" s="72">
        <v>18.98</v>
      </c>
      <c r="M117" s="48"/>
      <c r="N117" s="73"/>
      <c r="V117" s="81"/>
      <c r="W117" s="82" t="s">
        <v>477</v>
      </c>
      <c r="Y117" s="83"/>
      <c r="AB117" s="82"/>
      <c r="AC117" s="82"/>
    </row>
    <row r="118" s="2" customFormat="1" ht="12" spans="1:29">
      <c r="A118" s="54"/>
      <c r="B118" s="55"/>
      <c r="C118" s="8" t="s">
        <v>264</v>
      </c>
      <c r="D118" s="56"/>
      <c r="E118" s="56"/>
      <c r="F118" s="57"/>
      <c r="G118" s="57"/>
      <c r="H118" s="57"/>
      <c r="I118" s="57"/>
      <c r="J118" s="78"/>
      <c r="K118" s="57"/>
      <c r="L118" s="78"/>
      <c r="M118" s="79"/>
      <c r="N118" s="80"/>
      <c r="V118" s="81"/>
      <c r="W118" s="82"/>
      <c r="Y118" s="83"/>
      <c r="AB118" s="82"/>
      <c r="AC118" s="82"/>
    </row>
    <row r="119" s="2" customFormat="1" ht="22.5" spans="1:29">
      <c r="A119" s="46" t="s">
        <v>285</v>
      </c>
      <c r="B119" s="47" t="s">
        <v>603</v>
      </c>
      <c r="C119" s="47" t="s">
        <v>267</v>
      </c>
      <c r="D119" s="47"/>
      <c r="E119" s="47"/>
      <c r="F119" s="48" t="s">
        <v>246</v>
      </c>
      <c r="G119" s="48"/>
      <c r="H119" s="48"/>
      <c r="I119" s="48" t="s">
        <v>479</v>
      </c>
      <c r="J119" s="72">
        <v>17700</v>
      </c>
      <c r="K119" s="48"/>
      <c r="L119" s="72">
        <v>37.17</v>
      </c>
      <c r="M119" s="48"/>
      <c r="N119" s="73"/>
      <c r="V119" s="81"/>
      <c r="W119" s="82" t="s">
        <v>267</v>
      </c>
      <c r="Y119" s="83"/>
      <c r="AB119" s="82"/>
      <c r="AC119" s="82"/>
    </row>
    <row r="120" s="2" customFormat="1" ht="12" spans="1:29">
      <c r="A120" s="54"/>
      <c r="B120" s="55"/>
      <c r="C120" s="8" t="s">
        <v>264</v>
      </c>
      <c r="D120" s="56"/>
      <c r="E120" s="56"/>
      <c r="F120" s="57"/>
      <c r="G120" s="57"/>
      <c r="H120" s="57"/>
      <c r="I120" s="57"/>
      <c r="J120" s="78"/>
      <c r="K120" s="57"/>
      <c r="L120" s="78"/>
      <c r="M120" s="79"/>
      <c r="N120" s="80"/>
      <c r="V120" s="81"/>
      <c r="W120" s="82"/>
      <c r="Y120" s="83"/>
      <c r="AB120" s="82"/>
      <c r="AC120" s="82"/>
    </row>
    <row r="121" s="2" customFormat="1" ht="12" spans="1:29">
      <c r="A121" s="46" t="s">
        <v>288</v>
      </c>
      <c r="B121" s="47" t="s">
        <v>586</v>
      </c>
      <c r="C121" s="47" t="s">
        <v>238</v>
      </c>
      <c r="D121" s="47"/>
      <c r="E121" s="47"/>
      <c r="F121" s="48" t="s">
        <v>239</v>
      </c>
      <c r="G121" s="48"/>
      <c r="H121" s="48"/>
      <c r="I121" s="48" t="s">
        <v>480</v>
      </c>
      <c r="J121" s="72">
        <v>9.6</v>
      </c>
      <c r="K121" s="48"/>
      <c r="L121" s="72">
        <v>23.04</v>
      </c>
      <c r="M121" s="48"/>
      <c r="N121" s="73"/>
      <c r="V121" s="81"/>
      <c r="W121" s="82" t="s">
        <v>238</v>
      </c>
      <c r="Y121" s="83"/>
      <c r="AB121" s="82"/>
      <c r="AC121" s="82"/>
    </row>
    <row r="122" s="2" customFormat="1" ht="12" spans="1:29">
      <c r="A122" s="54"/>
      <c r="B122" s="55"/>
      <c r="C122" s="8" t="s">
        <v>264</v>
      </c>
      <c r="D122" s="56"/>
      <c r="E122" s="56"/>
      <c r="F122" s="57"/>
      <c r="G122" s="57"/>
      <c r="H122" s="57"/>
      <c r="I122" s="57"/>
      <c r="J122" s="78"/>
      <c r="K122" s="57"/>
      <c r="L122" s="78"/>
      <c r="M122" s="79"/>
      <c r="N122" s="80"/>
      <c r="V122" s="81"/>
      <c r="W122" s="82"/>
      <c r="Y122" s="83"/>
      <c r="AB122" s="82"/>
      <c r="AC122" s="82"/>
    </row>
    <row r="123" s="2" customFormat="1" ht="12" spans="1:29">
      <c r="A123" s="46" t="s">
        <v>292</v>
      </c>
      <c r="B123" s="47" t="s">
        <v>604</v>
      </c>
      <c r="C123" s="47" t="s">
        <v>407</v>
      </c>
      <c r="D123" s="47"/>
      <c r="E123" s="47"/>
      <c r="F123" s="48" t="s">
        <v>239</v>
      </c>
      <c r="G123" s="48"/>
      <c r="H123" s="48"/>
      <c r="I123" s="48" t="s">
        <v>481</v>
      </c>
      <c r="J123" s="72">
        <v>9.12</v>
      </c>
      <c r="K123" s="48"/>
      <c r="L123" s="72">
        <v>1127.23</v>
      </c>
      <c r="M123" s="48"/>
      <c r="N123" s="73"/>
      <c r="V123" s="81"/>
      <c r="W123" s="82" t="s">
        <v>407</v>
      </c>
      <c r="Y123" s="83"/>
      <c r="AB123" s="82"/>
      <c r="AC123" s="82"/>
    </row>
    <row r="124" s="2" customFormat="1" ht="12" spans="1:29">
      <c r="A124" s="54"/>
      <c r="B124" s="55"/>
      <c r="C124" s="8" t="s">
        <v>264</v>
      </c>
      <c r="D124" s="56"/>
      <c r="E124" s="56"/>
      <c r="F124" s="57"/>
      <c r="G124" s="57"/>
      <c r="H124" s="57"/>
      <c r="I124" s="57"/>
      <c r="J124" s="78"/>
      <c r="K124" s="57"/>
      <c r="L124" s="78"/>
      <c r="M124" s="79"/>
      <c r="N124" s="80"/>
      <c r="V124" s="81"/>
      <c r="W124" s="82"/>
      <c r="Y124" s="83"/>
      <c r="AB124" s="82"/>
      <c r="AC124" s="82"/>
    </row>
    <row r="125" s="2" customFormat="1" ht="22.5" spans="1:29">
      <c r="A125" s="46" t="s">
        <v>296</v>
      </c>
      <c r="B125" s="47" t="s">
        <v>269</v>
      </c>
      <c r="C125" s="47" t="s">
        <v>270</v>
      </c>
      <c r="D125" s="47"/>
      <c r="E125" s="47"/>
      <c r="F125" s="48" t="s">
        <v>122</v>
      </c>
      <c r="G125" s="48"/>
      <c r="H125" s="48"/>
      <c r="I125" s="48" t="s">
        <v>129</v>
      </c>
      <c r="J125" s="72">
        <v>12.24</v>
      </c>
      <c r="K125" s="48"/>
      <c r="L125" s="72">
        <v>36.72</v>
      </c>
      <c r="M125" s="48"/>
      <c r="N125" s="73"/>
      <c r="V125" s="81"/>
      <c r="W125" s="82" t="s">
        <v>270</v>
      </c>
      <c r="Y125" s="83"/>
      <c r="AB125" s="82"/>
      <c r="AC125" s="82"/>
    </row>
    <row r="126" s="2" customFormat="1" ht="12" spans="1:29">
      <c r="A126" s="54"/>
      <c r="B126" s="55"/>
      <c r="C126" s="8" t="s">
        <v>264</v>
      </c>
      <c r="D126" s="56"/>
      <c r="E126" s="56"/>
      <c r="F126" s="57"/>
      <c r="G126" s="57"/>
      <c r="H126" s="57"/>
      <c r="I126" s="57"/>
      <c r="J126" s="78"/>
      <c r="K126" s="57"/>
      <c r="L126" s="78"/>
      <c r="M126" s="79"/>
      <c r="N126" s="80"/>
      <c r="V126" s="81"/>
      <c r="W126" s="82"/>
      <c r="Y126" s="83"/>
      <c r="AB126" s="82"/>
      <c r="AC126" s="82"/>
    </row>
    <row r="127" s="2" customFormat="1" ht="33.75" spans="1:29">
      <c r="A127" s="46" t="s">
        <v>302</v>
      </c>
      <c r="B127" s="47" t="s">
        <v>253</v>
      </c>
      <c r="C127" s="47" t="s">
        <v>254</v>
      </c>
      <c r="D127" s="47"/>
      <c r="E127" s="47"/>
      <c r="F127" s="48" t="s">
        <v>122</v>
      </c>
      <c r="G127" s="48"/>
      <c r="H127" s="48"/>
      <c r="I127" s="48" t="s">
        <v>119</v>
      </c>
      <c r="J127" s="72"/>
      <c r="K127" s="48"/>
      <c r="L127" s="72"/>
      <c r="M127" s="48"/>
      <c r="N127" s="73"/>
      <c r="V127" s="81"/>
      <c r="W127" s="82" t="s">
        <v>254</v>
      </c>
      <c r="Y127" s="83"/>
      <c r="AB127" s="82"/>
      <c r="AC127" s="82"/>
    </row>
    <row r="128" s="2" customFormat="1" ht="12" spans="1:29">
      <c r="A128" s="49"/>
      <c r="B128" s="50" t="s">
        <v>119</v>
      </c>
      <c r="C128" s="9" t="s">
        <v>124</v>
      </c>
      <c r="D128" s="9"/>
      <c r="E128" s="9"/>
      <c r="F128" s="51"/>
      <c r="G128" s="51"/>
      <c r="H128" s="51"/>
      <c r="I128" s="51"/>
      <c r="J128" s="74">
        <v>52.98</v>
      </c>
      <c r="K128" s="51"/>
      <c r="L128" s="74">
        <v>52.98</v>
      </c>
      <c r="M128" s="51" t="s">
        <v>125</v>
      </c>
      <c r="N128" s="75">
        <v>1217</v>
      </c>
      <c r="V128" s="81"/>
      <c r="W128" s="82"/>
      <c r="X128" s="5" t="s">
        <v>124</v>
      </c>
      <c r="Y128" s="83"/>
      <c r="AB128" s="82"/>
      <c r="AC128" s="82"/>
    </row>
    <row r="129" s="2" customFormat="1" ht="12" spans="1:29">
      <c r="A129" s="49"/>
      <c r="B129" s="50" t="s">
        <v>126</v>
      </c>
      <c r="C129" s="9" t="s">
        <v>127</v>
      </c>
      <c r="D129" s="9"/>
      <c r="E129" s="9"/>
      <c r="F129" s="51"/>
      <c r="G129" s="51"/>
      <c r="H129" s="51"/>
      <c r="I129" s="51"/>
      <c r="J129" s="74">
        <v>247.94</v>
      </c>
      <c r="K129" s="51"/>
      <c r="L129" s="74">
        <v>247.94</v>
      </c>
      <c r="M129" s="51"/>
      <c r="N129" s="75"/>
      <c r="V129" s="81"/>
      <c r="W129" s="82"/>
      <c r="X129" s="5" t="s">
        <v>127</v>
      </c>
      <c r="Y129" s="83"/>
      <c r="AB129" s="82"/>
      <c r="AC129" s="82"/>
    </row>
    <row r="130" s="2" customFormat="1" ht="12" spans="1:29">
      <c r="A130" s="49"/>
      <c r="B130" s="50" t="s">
        <v>129</v>
      </c>
      <c r="C130" s="9" t="s">
        <v>130</v>
      </c>
      <c r="D130" s="9"/>
      <c r="E130" s="9"/>
      <c r="F130" s="51"/>
      <c r="G130" s="51"/>
      <c r="H130" s="51"/>
      <c r="I130" s="51"/>
      <c r="J130" s="74">
        <v>23.2</v>
      </c>
      <c r="K130" s="51"/>
      <c r="L130" s="74">
        <v>23.2</v>
      </c>
      <c r="M130" s="51" t="s">
        <v>125</v>
      </c>
      <c r="N130" s="75">
        <v>533</v>
      </c>
      <c r="V130" s="81"/>
      <c r="W130" s="82"/>
      <c r="X130" s="5" t="s">
        <v>130</v>
      </c>
      <c r="Y130" s="83"/>
      <c r="AB130" s="82"/>
      <c r="AC130" s="82"/>
    </row>
    <row r="131" s="2" customFormat="1" ht="12" spans="1:29">
      <c r="A131" s="49"/>
      <c r="B131" s="50" t="s">
        <v>123</v>
      </c>
      <c r="C131" s="9" t="s">
        <v>226</v>
      </c>
      <c r="D131" s="9"/>
      <c r="E131" s="9"/>
      <c r="F131" s="51"/>
      <c r="G131" s="51"/>
      <c r="H131" s="51"/>
      <c r="I131" s="51"/>
      <c r="J131" s="74">
        <v>45.54</v>
      </c>
      <c r="K131" s="51"/>
      <c r="L131" s="74">
        <v>45.54</v>
      </c>
      <c r="M131" s="51"/>
      <c r="N131" s="75"/>
      <c r="V131" s="81"/>
      <c r="W131" s="82"/>
      <c r="X131" s="5" t="s">
        <v>226</v>
      </c>
      <c r="Y131" s="83"/>
      <c r="AB131" s="82"/>
      <c r="AC131" s="82"/>
    </row>
    <row r="132" s="2" customFormat="1" ht="12" spans="1:29">
      <c r="A132" s="49"/>
      <c r="B132" s="50"/>
      <c r="C132" s="9" t="s">
        <v>131</v>
      </c>
      <c r="D132" s="9"/>
      <c r="E132" s="9"/>
      <c r="F132" s="51" t="s">
        <v>132</v>
      </c>
      <c r="G132" s="51" t="s">
        <v>470</v>
      </c>
      <c r="H132" s="51"/>
      <c r="I132" s="51" t="s">
        <v>470</v>
      </c>
      <c r="J132" s="74"/>
      <c r="K132" s="51"/>
      <c r="L132" s="74"/>
      <c r="M132" s="51"/>
      <c r="N132" s="75"/>
      <c r="V132" s="81"/>
      <c r="W132" s="82"/>
      <c r="Y132" s="83"/>
      <c r="Z132" s="5" t="s">
        <v>131</v>
      </c>
      <c r="AB132" s="82"/>
      <c r="AC132" s="82"/>
    </row>
    <row r="133" s="2" customFormat="1" ht="12" spans="1:29">
      <c r="A133" s="49"/>
      <c r="B133" s="50"/>
      <c r="C133" s="9" t="s">
        <v>135</v>
      </c>
      <c r="D133" s="9"/>
      <c r="E133" s="9"/>
      <c r="F133" s="51" t="s">
        <v>132</v>
      </c>
      <c r="G133" s="51" t="s">
        <v>126</v>
      </c>
      <c r="H133" s="51"/>
      <c r="I133" s="51" t="s">
        <v>126</v>
      </c>
      <c r="J133" s="74"/>
      <c r="K133" s="51"/>
      <c r="L133" s="74"/>
      <c r="M133" s="51"/>
      <c r="N133" s="75"/>
      <c r="V133" s="81"/>
      <c r="W133" s="82"/>
      <c r="Y133" s="83"/>
      <c r="Z133" s="5" t="s">
        <v>135</v>
      </c>
      <c r="AB133" s="82"/>
      <c r="AC133" s="82"/>
    </row>
    <row r="134" s="2" customFormat="1" ht="12" spans="1:29">
      <c r="A134" s="49"/>
      <c r="B134" s="50"/>
      <c r="C134" s="52" t="s">
        <v>138</v>
      </c>
      <c r="D134" s="52"/>
      <c r="E134" s="52"/>
      <c r="F134" s="53"/>
      <c r="G134" s="53"/>
      <c r="H134" s="53"/>
      <c r="I134" s="53"/>
      <c r="J134" s="76">
        <v>346.46</v>
      </c>
      <c r="K134" s="53"/>
      <c r="L134" s="76">
        <v>346.46</v>
      </c>
      <c r="M134" s="53"/>
      <c r="N134" s="77"/>
      <c r="V134" s="81"/>
      <c r="W134" s="82"/>
      <c r="Y134" s="83"/>
      <c r="AA134" s="5" t="s">
        <v>138</v>
      </c>
      <c r="AB134" s="82"/>
      <c r="AC134" s="82"/>
    </row>
    <row r="135" s="2" customFormat="1" ht="12" spans="1:29">
      <c r="A135" s="49"/>
      <c r="B135" s="50"/>
      <c r="C135" s="9" t="s">
        <v>139</v>
      </c>
      <c r="D135" s="9"/>
      <c r="E135" s="9"/>
      <c r="F135" s="51"/>
      <c r="G135" s="51"/>
      <c r="H135" s="51"/>
      <c r="I135" s="51"/>
      <c r="J135" s="74"/>
      <c r="K135" s="51"/>
      <c r="L135" s="74">
        <v>76.18</v>
      </c>
      <c r="M135" s="51"/>
      <c r="N135" s="75">
        <v>1750</v>
      </c>
      <c r="V135" s="81"/>
      <c r="W135" s="82"/>
      <c r="Y135" s="83"/>
      <c r="Z135" s="5" t="s">
        <v>139</v>
      </c>
      <c r="AB135" s="82"/>
      <c r="AC135" s="82"/>
    </row>
    <row r="136" s="2" customFormat="1" ht="22.5" spans="1:29">
      <c r="A136" s="49"/>
      <c r="B136" s="50" t="s">
        <v>140</v>
      </c>
      <c r="C136" s="9" t="s">
        <v>141</v>
      </c>
      <c r="D136" s="9"/>
      <c r="E136" s="9"/>
      <c r="F136" s="51" t="s">
        <v>142</v>
      </c>
      <c r="G136" s="51" t="s">
        <v>143</v>
      </c>
      <c r="H136" s="51"/>
      <c r="I136" s="51" t="s">
        <v>143</v>
      </c>
      <c r="J136" s="74"/>
      <c r="K136" s="51"/>
      <c r="L136" s="74">
        <v>78.47</v>
      </c>
      <c r="M136" s="51"/>
      <c r="N136" s="75">
        <v>1803</v>
      </c>
      <c r="V136" s="81"/>
      <c r="W136" s="82"/>
      <c r="Y136" s="83"/>
      <c r="Z136" s="5" t="s">
        <v>141</v>
      </c>
      <c r="AB136" s="82"/>
      <c r="AC136" s="82"/>
    </row>
    <row r="137" s="2" customFormat="1" ht="22.5" spans="1:29">
      <c r="A137" s="49"/>
      <c r="B137" s="50" t="s">
        <v>144</v>
      </c>
      <c r="C137" s="9" t="s">
        <v>145</v>
      </c>
      <c r="D137" s="9"/>
      <c r="E137" s="9"/>
      <c r="F137" s="51" t="s">
        <v>142</v>
      </c>
      <c r="G137" s="51" t="s">
        <v>146</v>
      </c>
      <c r="H137" s="51"/>
      <c r="I137" s="51" t="s">
        <v>146</v>
      </c>
      <c r="J137" s="74"/>
      <c r="K137" s="51"/>
      <c r="L137" s="74">
        <v>45.71</v>
      </c>
      <c r="M137" s="51"/>
      <c r="N137" s="75">
        <v>1050</v>
      </c>
      <c r="V137" s="81"/>
      <c r="W137" s="82"/>
      <c r="Y137" s="83"/>
      <c r="Z137" s="5" t="s">
        <v>145</v>
      </c>
      <c r="AB137" s="82"/>
      <c r="AC137" s="82"/>
    </row>
    <row r="138" s="2" customFormat="1" ht="12" spans="1:29">
      <c r="A138" s="54"/>
      <c r="B138" s="55"/>
      <c r="C138" s="47" t="s">
        <v>147</v>
      </c>
      <c r="D138" s="47"/>
      <c r="E138" s="47"/>
      <c r="F138" s="48"/>
      <c r="G138" s="48"/>
      <c r="H138" s="48"/>
      <c r="I138" s="48"/>
      <c r="J138" s="72"/>
      <c r="K138" s="48"/>
      <c r="L138" s="72">
        <v>470.64</v>
      </c>
      <c r="M138" s="53"/>
      <c r="N138" s="73"/>
      <c r="V138" s="81"/>
      <c r="W138" s="82"/>
      <c r="Y138" s="83"/>
      <c r="AB138" s="82" t="s">
        <v>147</v>
      </c>
      <c r="AC138" s="82"/>
    </row>
    <row r="139" s="2" customFormat="1" ht="33.75" spans="1:29">
      <c r="A139" s="46" t="s">
        <v>306</v>
      </c>
      <c r="B139" s="47" t="s">
        <v>256</v>
      </c>
      <c r="C139" s="47" t="s">
        <v>257</v>
      </c>
      <c r="D139" s="47"/>
      <c r="E139" s="47"/>
      <c r="F139" s="48" t="s">
        <v>122</v>
      </c>
      <c r="G139" s="48"/>
      <c r="H139" s="48"/>
      <c r="I139" s="48" t="s">
        <v>129</v>
      </c>
      <c r="J139" s="72"/>
      <c r="K139" s="48"/>
      <c r="L139" s="72"/>
      <c r="M139" s="48"/>
      <c r="N139" s="73"/>
      <c r="V139" s="81"/>
      <c r="W139" s="82" t="s">
        <v>257</v>
      </c>
      <c r="Y139" s="83"/>
      <c r="AB139" s="82"/>
      <c r="AC139" s="82"/>
    </row>
    <row r="140" s="2" customFormat="1" ht="12" spans="1:29">
      <c r="A140" s="49"/>
      <c r="B140" s="50" t="s">
        <v>119</v>
      </c>
      <c r="C140" s="9" t="s">
        <v>124</v>
      </c>
      <c r="D140" s="9"/>
      <c r="E140" s="9"/>
      <c r="F140" s="51"/>
      <c r="G140" s="51"/>
      <c r="H140" s="51"/>
      <c r="I140" s="51"/>
      <c r="J140" s="74">
        <v>9.16</v>
      </c>
      <c r="K140" s="51"/>
      <c r="L140" s="74">
        <v>27.48</v>
      </c>
      <c r="M140" s="51" t="s">
        <v>125</v>
      </c>
      <c r="N140" s="75">
        <v>631</v>
      </c>
      <c r="V140" s="81"/>
      <c r="W140" s="82"/>
      <c r="X140" s="5" t="s">
        <v>124</v>
      </c>
      <c r="Y140" s="83"/>
      <c r="AB140" s="82"/>
      <c r="AC140" s="82"/>
    </row>
    <row r="141" s="2" customFormat="1" ht="12" spans="1:29">
      <c r="A141" s="49"/>
      <c r="B141" s="50" t="s">
        <v>126</v>
      </c>
      <c r="C141" s="9" t="s">
        <v>127</v>
      </c>
      <c r="D141" s="9"/>
      <c r="E141" s="9"/>
      <c r="F141" s="51"/>
      <c r="G141" s="51"/>
      <c r="H141" s="51"/>
      <c r="I141" s="51"/>
      <c r="J141" s="74">
        <v>35.1</v>
      </c>
      <c r="K141" s="51"/>
      <c r="L141" s="74">
        <v>105.3</v>
      </c>
      <c r="M141" s="51"/>
      <c r="N141" s="75"/>
      <c r="V141" s="81"/>
      <c r="W141" s="82"/>
      <c r="X141" s="5" t="s">
        <v>127</v>
      </c>
      <c r="Y141" s="83"/>
      <c r="AB141" s="82"/>
      <c r="AC141" s="82"/>
    </row>
    <row r="142" s="2" customFormat="1" ht="12" spans="1:29">
      <c r="A142" s="49"/>
      <c r="B142" s="50" t="s">
        <v>129</v>
      </c>
      <c r="C142" s="9" t="s">
        <v>130</v>
      </c>
      <c r="D142" s="9"/>
      <c r="E142" s="9"/>
      <c r="F142" s="51"/>
      <c r="G142" s="51"/>
      <c r="H142" s="51"/>
      <c r="I142" s="51"/>
      <c r="J142" s="74">
        <v>4.35</v>
      </c>
      <c r="K142" s="51"/>
      <c r="L142" s="74">
        <v>13.05</v>
      </c>
      <c r="M142" s="51" t="s">
        <v>125</v>
      </c>
      <c r="N142" s="75">
        <v>300</v>
      </c>
      <c r="V142" s="81"/>
      <c r="W142" s="82"/>
      <c r="X142" s="5" t="s">
        <v>130</v>
      </c>
      <c r="Y142" s="83"/>
      <c r="AB142" s="82"/>
      <c r="AC142" s="82"/>
    </row>
    <row r="143" s="2" customFormat="1" ht="12" spans="1:29">
      <c r="A143" s="49"/>
      <c r="B143" s="50"/>
      <c r="C143" s="9" t="s">
        <v>131</v>
      </c>
      <c r="D143" s="9"/>
      <c r="E143" s="9"/>
      <c r="F143" s="51" t="s">
        <v>132</v>
      </c>
      <c r="G143" s="51" t="s">
        <v>471</v>
      </c>
      <c r="H143" s="51"/>
      <c r="I143" s="51" t="s">
        <v>485</v>
      </c>
      <c r="J143" s="74"/>
      <c r="K143" s="51"/>
      <c r="L143" s="74"/>
      <c r="M143" s="51"/>
      <c r="N143" s="75"/>
      <c r="V143" s="81"/>
      <c r="W143" s="82"/>
      <c r="Y143" s="83"/>
      <c r="Z143" s="5" t="s">
        <v>131</v>
      </c>
      <c r="AB143" s="82"/>
      <c r="AC143" s="82"/>
    </row>
    <row r="144" s="2" customFormat="1" ht="12" spans="1:29">
      <c r="A144" s="49"/>
      <c r="B144" s="50"/>
      <c r="C144" s="9" t="s">
        <v>135</v>
      </c>
      <c r="D144" s="9"/>
      <c r="E144" s="9"/>
      <c r="F144" s="51" t="s">
        <v>132</v>
      </c>
      <c r="G144" s="51" t="s">
        <v>473</v>
      </c>
      <c r="H144" s="51"/>
      <c r="I144" s="51" t="s">
        <v>486</v>
      </c>
      <c r="J144" s="74"/>
      <c r="K144" s="51"/>
      <c r="L144" s="74"/>
      <c r="M144" s="51"/>
      <c r="N144" s="75"/>
      <c r="V144" s="81"/>
      <c r="W144" s="82"/>
      <c r="Y144" s="83"/>
      <c r="Z144" s="5" t="s">
        <v>135</v>
      </c>
      <c r="AB144" s="82"/>
      <c r="AC144" s="82"/>
    </row>
    <row r="145" s="2" customFormat="1" ht="12" spans="1:29">
      <c r="A145" s="49"/>
      <c r="B145" s="50"/>
      <c r="C145" s="52" t="s">
        <v>138</v>
      </c>
      <c r="D145" s="52"/>
      <c r="E145" s="52"/>
      <c r="F145" s="53"/>
      <c r="G145" s="53"/>
      <c r="H145" s="53"/>
      <c r="I145" s="53"/>
      <c r="J145" s="76">
        <v>44.26</v>
      </c>
      <c r="K145" s="53"/>
      <c r="L145" s="76">
        <v>132.78</v>
      </c>
      <c r="M145" s="53"/>
      <c r="N145" s="77"/>
      <c r="V145" s="81"/>
      <c r="W145" s="82"/>
      <c r="Y145" s="83"/>
      <c r="AA145" s="5" t="s">
        <v>138</v>
      </c>
      <c r="AB145" s="82"/>
      <c r="AC145" s="82"/>
    </row>
    <row r="146" s="2" customFormat="1" ht="12" spans="1:29">
      <c r="A146" s="49"/>
      <c r="B146" s="50"/>
      <c r="C146" s="9" t="s">
        <v>139</v>
      </c>
      <c r="D146" s="9"/>
      <c r="E146" s="9"/>
      <c r="F146" s="51"/>
      <c r="G146" s="51"/>
      <c r="H146" s="51"/>
      <c r="I146" s="51"/>
      <c r="J146" s="74"/>
      <c r="K146" s="51"/>
      <c r="L146" s="74">
        <v>40.53</v>
      </c>
      <c r="M146" s="51"/>
      <c r="N146" s="75">
        <v>931</v>
      </c>
      <c r="V146" s="81"/>
      <c r="W146" s="82"/>
      <c r="Y146" s="83"/>
      <c r="Z146" s="5" t="s">
        <v>139</v>
      </c>
      <c r="AB146" s="82"/>
      <c r="AC146" s="82"/>
    </row>
    <row r="147" s="2" customFormat="1" ht="22.5" spans="1:29">
      <c r="A147" s="49"/>
      <c r="B147" s="50" t="s">
        <v>140</v>
      </c>
      <c r="C147" s="9" t="s">
        <v>141</v>
      </c>
      <c r="D147" s="9"/>
      <c r="E147" s="9"/>
      <c r="F147" s="51" t="s">
        <v>142</v>
      </c>
      <c r="G147" s="51" t="s">
        <v>143</v>
      </c>
      <c r="H147" s="51"/>
      <c r="I147" s="51" t="s">
        <v>143</v>
      </c>
      <c r="J147" s="74"/>
      <c r="K147" s="51"/>
      <c r="L147" s="74">
        <v>41.75</v>
      </c>
      <c r="M147" s="51"/>
      <c r="N147" s="75">
        <v>959</v>
      </c>
      <c r="V147" s="81"/>
      <c r="W147" s="82"/>
      <c r="Y147" s="83"/>
      <c r="Z147" s="5" t="s">
        <v>141</v>
      </c>
      <c r="AB147" s="82"/>
      <c r="AC147" s="82"/>
    </row>
    <row r="148" s="2" customFormat="1" ht="22.5" spans="1:29">
      <c r="A148" s="49"/>
      <c r="B148" s="50" t="s">
        <v>144</v>
      </c>
      <c r="C148" s="9" t="s">
        <v>145</v>
      </c>
      <c r="D148" s="9"/>
      <c r="E148" s="9"/>
      <c r="F148" s="51" t="s">
        <v>142</v>
      </c>
      <c r="G148" s="51" t="s">
        <v>146</v>
      </c>
      <c r="H148" s="51"/>
      <c r="I148" s="51" t="s">
        <v>146</v>
      </c>
      <c r="J148" s="74"/>
      <c r="K148" s="51"/>
      <c r="L148" s="74">
        <v>24.32</v>
      </c>
      <c r="M148" s="51"/>
      <c r="N148" s="75">
        <v>559</v>
      </c>
      <c r="V148" s="81"/>
      <c r="W148" s="82"/>
      <c r="Y148" s="83"/>
      <c r="Z148" s="5" t="s">
        <v>145</v>
      </c>
      <c r="AB148" s="82"/>
      <c r="AC148" s="82"/>
    </row>
    <row r="149" s="2" customFormat="1" ht="12" spans="1:29">
      <c r="A149" s="54"/>
      <c r="B149" s="55"/>
      <c r="C149" s="47" t="s">
        <v>147</v>
      </c>
      <c r="D149" s="47"/>
      <c r="E149" s="47"/>
      <c r="F149" s="48"/>
      <c r="G149" s="48"/>
      <c r="H149" s="48"/>
      <c r="I149" s="48"/>
      <c r="J149" s="72"/>
      <c r="K149" s="48"/>
      <c r="L149" s="72">
        <v>198.85</v>
      </c>
      <c r="M149" s="53"/>
      <c r="N149" s="73"/>
      <c r="V149" s="81"/>
      <c r="W149" s="82"/>
      <c r="Y149" s="83"/>
      <c r="AB149" s="82" t="s">
        <v>147</v>
      </c>
      <c r="AC149" s="82"/>
    </row>
    <row r="150" s="2" customFormat="1" ht="22.5" spans="1:29">
      <c r="A150" s="46" t="s">
        <v>311</v>
      </c>
      <c r="B150" s="47" t="s">
        <v>600</v>
      </c>
      <c r="C150" s="47" t="s">
        <v>260</v>
      </c>
      <c r="D150" s="47"/>
      <c r="E150" s="47"/>
      <c r="F150" s="48" t="s">
        <v>122</v>
      </c>
      <c r="G150" s="48"/>
      <c r="H150" s="48"/>
      <c r="I150" s="48" t="s">
        <v>129</v>
      </c>
      <c r="J150" s="72">
        <v>59.78</v>
      </c>
      <c r="K150" s="48"/>
      <c r="L150" s="72">
        <v>179.34</v>
      </c>
      <c r="M150" s="48"/>
      <c r="N150" s="73"/>
      <c r="V150" s="81"/>
      <c r="W150" s="82" t="s">
        <v>260</v>
      </c>
      <c r="Y150" s="83"/>
      <c r="AB150" s="82"/>
      <c r="AC150" s="82"/>
    </row>
    <row r="151" s="2" customFormat="1" ht="12" spans="1:29">
      <c r="A151" s="54"/>
      <c r="B151" s="55"/>
      <c r="C151" s="8" t="s">
        <v>234</v>
      </c>
      <c r="D151" s="56"/>
      <c r="E151" s="56"/>
      <c r="F151" s="57"/>
      <c r="G151" s="57"/>
      <c r="H151" s="57"/>
      <c r="I151" s="57"/>
      <c r="J151" s="78"/>
      <c r="K151" s="57"/>
      <c r="L151" s="78"/>
      <c r="M151" s="79"/>
      <c r="N151" s="80"/>
      <c r="V151" s="81"/>
      <c r="W151" s="82"/>
      <c r="Y151" s="83"/>
      <c r="AB151" s="82"/>
      <c r="AC151" s="82"/>
    </row>
    <row r="152" s="2" customFormat="1" ht="12" spans="1:29">
      <c r="A152" s="84" t="s">
        <v>235</v>
      </c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6"/>
      <c r="V152" s="81"/>
      <c r="W152" s="82"/>
      <c r="Y152" s="83"/>
      <c r="AB152" s="82"/>
      <c r="AC152" s="82" t="s">
        <v>235</v>
      </c>
    </row>
    <row r="153" s="2" customFormat="1" ht="22.5" spans="1:29">
      <c r="A153" s="46" t="s">
        <v>316</v>
      </c>
      <c r="B153" s="47" t="s">
        <v>262</v>
      </c>
      <c r="C153" s="47" t="s">
        <v>263</v>
      </c>
      <c r="D153" s="47"/>
      <c r="E153" s="47"/>
      <c r="F153" s="48" t="s">
        <v>246</v>
      </c>
      <c r="G153" s="48"/>
      <c r="H153" s="48"/>
      <c r="I153" s="48" t="s">
        <v>605</v>
      </c>
      <c r="J153" s="72">
        <v>7441</v>
      </c>
      <c r="K153" s="48"/>
      <c r="L153" s="72">
        <v>93.01</v>
      </c>
      <c r="M153" s="48"/>
      <c r="N153" s="73"/>
      <c r="V153" s="81"/>
      <c r="W153" s="82" t="s">
        <v>263</v>
      </c>
      <c r="Y153" s="83"/>
      <c r="AB153" s="82"/>
      <c r="AC153" s="82"/>
    </row>
    <row r="154" s="2" customFormat="1" ht="12" spans="1:29">
      <c r="A154" s="54"/>
      <c r="B154" s="55"/>
      <c r="C154" s="8" t="s">
        <v>264</v>
      </c>
      <c r="D154" s="56"/>
      <c r="E154" s="56"/>
      <c r="F154" s="57"/>
      <c r="G154" s="57"/>
      <c r="H154" s="57"/>
      <c r="I154" s="57"/>
      <c r="J154" s="78"/>
      <c r="K154" s="57"/>
      <c r="L154" s="78"/>
      <c r="M154" s="79"/>
      <c r="N154" s="80"/>
      <c r="V154" s="81"/>
      <c r="W154" s="82"/>
      <c r="Y154" s="83"/>
      <c r="AB154" s="82"/>
      <c r="AC154" s="82"/>
    </row>
    <row r="155" s="2" customFormat="1" ht="12" spans="1:30">
      <c r="A155" s="87"/>
      <c r="B155" s="9"/>
      <c r="C155" s="9" t="s">
        <v>606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1"/>
      <c r="V155" s="81"/>
      <c r="W155" s="82"/>
      <c r="Y155" s="83"/>
      <c r="AB155" s="82"/>
      <c r="AC155" s="82"/>
      <c r="AD155" s="5" t="s">
        <v>606</v>
      </c>
    </row>
    <row r="156" s="2" customFormat="1" ht="12" spans="1:29">
      <c r="A156" s="46" t="s">
        <v>321</v>
      </c>
      <c r="B156" s="47" t="s">
        <v>406</v>
      </c>
      <c r="C156" s="47" t="s">
        <v>407</v>
      </c>
      <c r="D156" s="47"/>
      <c r="E156" s="47"/>
      <c r="F156" s="48" t="s">
        <v>239</v>
      </c>
      <c r="G156" s="48"/>
      <c r="H156" s="48"/>
      <c r="I156" s="48" t="s">
        <v>487</v>
      </c>
      <c r="J156" s="72">
        <v>9.12</v>
      </c>
      <c r="K156" s="48"/>
      <c r="L156" s="72">
        <v>559.06</v>
      </c>
      <c r="M156" s="48"/>
      <c r="N156" s="73"/>
      <c r="V156" s="81"/>
      <c r="W156" s="82" t="s">
        <v>407</v>
      </c>
      <c r="Y156" s="83"/>
      <c r="AB156" s="82"/>
      <c r="AC156" s="82"/>
    </row>
    <row r="157" s="2" customFormat="1" ht="12" spans="1:29">
      <c r="A157" s="54"/>
      <c r="B157" s="55"/>
      <c r="C157" s="8" t="s">
        <v>264</v>
      </c>
      <c r="D157" s="56"/>
      <c r="E157" s="56"/>
      <c r="F157" s="57"/>
      <c r="G157" s="57"/>
      <c r="H157" s="57"/>
      <c r="I157" s="57"/>
      <c r="J157" s="78"/>
      <c r="K157" s="57"/>
      <c r="L157" s="78"/>
      <c r="M157" s="79"/>
      <c r="N157" s="80"/>
      <c r="V157" s="81"/>
      <c r="W157" s="82"/>
      <c r="Y157" s="83"/>
      <c r="AB157" s="82"/>
      <c r="AC157" s="82"/>
    </row>
    <row r="158" s="2" customFormat="1" ht="22.5" spans="1:29">
      <c r="A158" s="46" t="s">
        <v>325</v>
      </c>
      <c r="B158" s="47" t="s">
        <v>269</v>
      </c>
      <c r="C158" s="47" t="s">
        <v>270</v>
      </c>
      <c r="D158" s="47"/>
      <c r="E158" s="47"/>
      <c r="F158" s="48" t="s">
        <v>122</v>
      </c>
      <c r="G158" s="48"/>
      <c r="H158" s="48"/>
      <c r="I158" s="48" t="s">
        <v>129</v>
      </c>
      <c r="J158" s="72">
        <v>12.24</v>
      </c>
      <c r="K158" s="48"/>
      <c r="L158" s="72">
        <v>36.72</v>
      </c>
      <c r="M158" s="48"/>
      <c r="N158" s="73"/>
      <c r="V158" s="81"/>
      <c r="W158" s="82" t="s">
        <v>270</v>
      </c>
      <c r="Y158" s="83"/>
      <c r="AB158" s="82"/>
      <c r="AC158" s="82"/>
    </row>
    <row r="159" s="2" customFormat="1" ht="12" spans="1:29">
      <c r="A159" s="54"/>
      <c r="B159" s="55"/>
      <c r="C159" s="8" t="s">
        <v>264</v>
      </c>
      <c r="D159" s="56"/>
      <c r="E159" s="56"/>
      <c r="F159" s="57"/>
      <c r="G159" s="57"/>
      <c r="H159" s="57"/>
      <c r="I159" s="57"/>
      <c r="J159" s="78"/>
      <c r="K159" s="57"/>
      <c r="L159" s="78"/>
      <c r="M159" s="79"/>
      <c r="N159" s="80"/>
      <c r="V159" s="81"/>
      <c r="W159" s="82"/>
      <c r="Y159" s="83"/>
      <c r="AB159" s="82"/>
      <c r="AC159" s="82"/>
    </row>
    <row r="160" s="2" customFormat="1" ht="45" spans="1:29">
      <c r="A160" s="46" t="s">
        <v>333</v>
      </c>
      <c r="B160" s="47" t="s">
        <v>272</v>
      </c>
      <c r="C160" s="47" t="s">
        <v>273</v>
      </c>
      <c r="D160" s="47"/>
      <c r="E160" s="47"/>
      <c r="F160" s="48" t="s">
        <v>274</v>
      </c>
      <c r="G160" s="48"/>
      <c r="H160" s="48"/>
      <c r="I160" s="48" t="s">
        <v>538</v>
      </c>
      <c r="J160" s="72"/>
      <c r="K160" s="48"/>
      <c r="L160" s="72"/>
      <c r="M160" s="48"/>
      <c r="N160" s="73"/>
      <c r="V160" s="81"/>
      <c r="W160" s="82" t="s">
        <v>273</v>
      </c>
      <c r="Y160" s="83"/>
      <c r="AB160" s="82"/>
      <c r="AC160" s="82"/>
    </row>
    <row r="161" s="2" customFormat="1" ht="12" spans="1:29">
      <c r="A161" s="49"/>
      <c r="B161" s="50" t="s">
        <v>119</v>
      </c>
      <c r="C161" s="9" t="s">
        <v>124</v>
      </c>
      <c r="D161" s="9"/>
      <c r="E161" s="9"/>
      <c r="F161" s="51"/>
      <c r="G161" s="51"/>
      <c r="H161" s="51"/>
      <c r="I161" s="51"/>
      <c r="J161" s="74">
        <v>405.97</v>
      </c>
      <c r="K161" s="51"/>
      <c r="L161" s="74">
        <v>4.06</v>
      </c>
      <c r="M161" s="51" t="s">
        <v>125</v>
      </c>
      <c r="N161" s="75">
        <v>93</v>
      </c>
      <c r="V161" s="81"/>
      <c r="W161" s="82"/>
      <c r="X161" s="5" t="s">
        <v>124</v>
      </c>
      <c r="Y161" s="83"/>
      <c r="AB161" s="82"/>
      <c r="AC161" s="82"/>
    </row>
    <row r="162" s="2" customFormat="1" ht="12" spans="1:29">
      <c r="A162" s="49"/>
      <c r="B162" s="50" t="s">
        <v>126</v>
      </c>
      <c r="C162" s="9" t="s">
        <v>127</v>
      </c>
      <c r="D162" s="9"/>
      <c r="E162" s="9"/>
      <c r="F162" s="51"/>
      <c r="G162" s="51"/>
      <c r="H162" s="51"/>
      <c r="I162" s="51"/>
      <c r="J162" s="74">
        <v>1152.08</v>
      </c>
      <c r="K162" s="51"/>
      <c r="L162" s="74">
        <v>11.52</v>
      </c>
      <c r="M162" s="51"/>
      <c r="N162" s="75"/>
      <c r="V162" s="81"/>
      <c r="W162" s="82"/>
      <c r="X162" s="5" t="s">
        <v>127</v>
      </c>
      <c r="Y162" s="83"/>
      <c r="AB162" s="82"/>
      <c r="AC162" s="82"/>
    </row>
    <row r="163" s="2" customFormat="1" ht="12" spans="1:29">
      <c r="A163" s="49"/>
      <c r="B163" s="50" t="s">
        <v>129</v>
      </c>
      <c r="C163" s="9" t="s">
        <v>130</v>
      </c>
      <c r="D163" s="9"/>
      <c r="E163" s="9"/>
      <c r="F163" s="51"/>
      <c r="G163" s="51"/>
      <c r="H163" s="51"/>
      <c r="I163" s="51"/>
      <c r="J163" s="74">
        <v>179.72</v>
      </c>
      <c r="K163" s="51"/>
      <c r="L163" s="74">
        <v>1.8</v>
      </c>
      <c r="M163" s="51" t="s">
        <v>125</v>
      </c>
      <c r="N163" s="75">
        <v>41</v>
      </c>
      <c r="V163" s="81"/>
      <c r="W163" s="82"/>
      <c r="X163" s="5" t="s">
        <v>130</v>
      </c>
      <c r="Y163" s="83"/>
      <c r="AB163" s="82"/>
      <c r="AC163" s="82"/>
    </row>
    <row r="164" s="2" customFormat="1" ht="12" spans="1:29">
      <c r="A164" s="49"/>
      <c r="B164" s="50" t="s">
        <v>123</v>
      </c>
      <c r="C164" s="9" t="s">
        <v>226</v>
      </c>
      <c r="D164" s="9"/>
      <c r="E164" s="9"/>
      <c r="F164" s="51"/>
      <c r="G164" s="51"/>
      <c r="H164" s="51"/>
      <c r="I164" s="51"/>
      <c r="J164" s="74">
        <v>361.07</v>
      </c>
      <c r="K164" s="51"/>
      <c r="L164" s="74">
        <v>3.61</v>
      </c>
      <c r="M164" s="51"/>
      <c r="N164" s="75"/>
      <c r="V164" s="81"/>
      <c r="W164" s="82"/>
      <c r="X164" s="5" t="s">
        <v>226</v>
      </c>
      <c r="Y164" s="83"/>
      <c r="AB164" s="82"/>
      <c r="AC164" s="82"/>
    </row>
    <row r="165" s="2" customFormat="1" ht="12" spans="1:29">
      <c r="A165" s="49"/>
      <c r="B165" s="50"/>
      <c r="C165" s="9" t="s">
        <v>131</v>
      </c>
      <c r="D165" s="9"/>
      <c r="E165" s="9"/>
      <c r="F165" s="51" t="s">
        <v>132</v>
      </c>
      <c r="G165" s="51" t="s">
        <v>489</v>
      </c>
      <c r="H165" s="51"/>
      <c r="I165" s="51" t="s">
        <v>607</v>
      </c>
      <c r="J165" s="74"/>
      <c r="K165" s="51"/>
      <c r="L165" s="74"/>
      <c r="M165" s="51"/>
      <c r="N165" s="75"/>
      <c r="V165" s="81"/>
      <c r="W165" s="82"/>
      <c r="Y165" s="83"/>
      <c r="Z165" s="5" t="s">
        <v>131</v>
      </c>
      <c r="AB165" s="82"/>
      <c r="AC165" s="82"/>
    </row>
    <row r="166" s="2" customFormat="1" ht="12" spans="1:29">
      <c r="A166" s="49"/>
      <c r="B166" s="50"/>
      <c r="C166" s="9" t="s">
        <v>135</v>
      </c>
      <c r="D166" s="9"/>
      <c r="E166" s="9"/>
      <c r="F166" s="51" t="s">
        <v>132</v>
      </c>
      <c r="G166" s="51" t="s">
        <v>491</v>
      </c>
      <c r="H166" s="51"/>
      <c r="I166" s="51" t="s">
        <v>608</v>
      </c>
      <c r="J166" s="74"/>
      <c r="K166" s="51"/>
      <c r="L166" s="74"/>
      <c r="M166" s="51"/>
      <c r="N166" s="75"/>
      <c r="V166" s="81"/>
      <c r="W166" s="82"/>
      <c r="Y166" s="83"/>
      <c r="Z166" s="5" t="s">
        <v>135</v>
      </c>
      <c r="AB166" s="82"/>
      <c r="AC166" s="82"/>
    </row>
    <row r="167" s="2" customFormat="1" ht="12" spans="1:29">
      <c r="A167" s="49"/>
      <c r="B167" s="50"/>
      <c r="C167" s="52" t="s">
        <v>138</v>
      </c>
      <c r="D167" s="52"/>
      <c r="E167" s="52"/>
      <c r="F167" s="53"/>
      <c r="G167" s="53"/>
      <c r="H167" s="53"/>
      <c r="I167" s="53"/>
      <c r="J167" s="76">
        <v>1919.12</v>
      </c>
      <c r="K167" s="53"/>
      <c r="L167" s="76">
        <v>19.19</v>
      </c>
      <c r="M167" s="53"/>
      <c r="N167" s="77"/>
      <c r="V167" s="81"/>
      <c r="W167" s="82"/>
      <c r="Y167" s="83"/>
      <c r="AA167" s="5" t="s">
        <v>138</v>
      </c>
      <c r="AB167" s="82"/>
      <c r="AC167" s="82"/>
    </row>
    <row r="168" s="2" customFormat="1" ht="12" spans="1:29">
      <c r="A168" s="49"/>
      <c r="B168" s="50"/>
      <c r="C168" s="9" t="s">
        <v>139</v>
      </c>
      <c r="D168" s="9"/>
      <c r="E168" s="9"/>
      <c r="F168" s="51"/>
      <c r="G168" s="51"/>
      <c r="H168" s="51"/>
      <c r="I168" s="51"/>
      <c r="J168" s="74"/>
      <c r="K168" s="51"/>
      <c r="L168" s="74">
        <v>5.86</v>
      </c>
      <c r="M168" s="51"/>
      <c r="N168" s="75">
        <v>134</v>
      </c>
      <c r="V168" s="81"/>
      <c r="W168" s="82"/>
      <c r="Y168" s="83"/>
      <c r="Z168" s="5" t="s">
        <v>139</v>
      </c>
      <c r="AB168" s="82"/>
      <c r="AC168" s="82"/>
    </row>
    <row r="169" s="2" customFormat="1" ht="22.5" spans="1:29">
      <c r="A169" s="49"/>
      <c r="B169" s="50" t="s">
        <v>140</v>
      </c>
      <c r="C169" s="9" t="s">
        <v>141</v>
      </c>
      <c r="D169" s="9"/>
      <c r="E169" s="9"/>
      <c r="F169" s="51" t="s">
        <v>142</v>
      </c>
      <c r="G169" s="51" t="s">
        <v>143</v>
      </c>
      <c r="H169" s="51"/>
      <c r="I169" s="51" t="s">
        <v>143</v>
      </c>
      <c r="J169" s="74"/>
      <c r="K169" s="51"/>
      <c r="L169" s="74">
        <v>6.04</v>
      </c>
      <c r="M169" s="51"/>
      <c r="N169" s="75">
        <v>138</v>
      </c>
      <c r="V169" s="81"/>
      <c r="W169" s="82"/>
      <c r="Y169" s="83"/>
      <c r="Z169" s="5" t="s">
        <v>141</v>
      </c>
      <c r="AB169" s="82"/>
      <c r="AC169" s="82"/>
    </row>
    <row r="170" s="2" customFormat="1" ht="22.5" spans="1:29">
      <c r="A170" s="49"/>
      <c r="B170" s="50" t="s">
        <v>144</v>
      </c>
      <c r="C170" s="9" t="s">
        <v>145</v>
      </c>
      <c r="D170" s="9"/>
      <c r="E170" s="9"/>
      <c r="F170" s="51" t="s">
        <v>142</v>
      </c>
      <c r="G170" s="51" t="s">
        <v>146</v>
      </c>
      <c r="H170" s="51"/>
      <c r="I170" s="51" t="s">
        <v>146</v>
      </c>
      <c r="J170" s="74"/>
      <c r="K170" s="51"/>
      <c r="L170" s="74">
        <v>3.52</v>
      </c>
      <c r="M170" s="51"/>
      <c r="N170" s="75">
        <v>80</v>
      </c>
      <c r="V170" s="81"/>
      <c r="W170" s="82"/>
      <c r="Y170" s="83"/>
      <c r="Z170" s="5" t="s">
        <v>145</v>
      </c>
      <c r="AB170" s="82"/>
      <c r="AC170" s="82"/>
    </row>
    <row r="171" s="2" customFormat="1" ht="12" spans="1:29">
      <c r="A171" s="54"/>
      <c r="B171" s="55"/>
      <c r="C171" s="47" t="s">
        <v>147</v>
      </c>
      <c r="D171" s="47"/>
      <c r="E171" s="47"/>
      <c r="F171" s="48"/>
      <c r="G171" s="48"/>
      <c r="H171" s="48"/>
      <c r="I171" s="48"/>
      <c r="J171" s="72"/>
      <c r="K171" s="48"/>
      <c r="L171" s="72">
        <v>28.75</v>
      </c>
      <c r="M171" s="53"/>
      <c r="N171" s="73"/>
      <c r="V171" s="81"/>
      <c r="W171" s="82"/>
      <c r="Y171" s="83"/>
      <c r="AB171" s="82" t="s">
        <v>147</v>
      </c>
      <c r="AC171" s="82"/>
    </row>
    <row r="172" s="2" customFormat="1" ht="33.75" spans="1:29">
      <c r="A172" s="46" t="s">
        <v>337</v>
      </c>
      <c r="B172" s="47" t="s">
        <v>276</v>
      </c>
      <c r="C172" s="47" t="s">
        <v>277</v>
      </c>
      <c r="D172" s="47"/>
      <c r="E172" s="47"/>
      <c r="F172" s="48" t="s">
        <v>278</v>
      </c>
      <c r="G172" s="48"/>
      <c r="H172" s="48"/>
      <c r="I172" s="48" t="s">
        <v>119</v>
      </c>
      <c r="J172" s="72"/>
      <c r="K172" s="48"/>
      <c r="L172" s="72"/>
      <c r="M172" s="48"/>
      <c r="N172" s="73"/>
      <c r="V172" s="81"/>
      <c r="W172" s="82" t="s">
        <v>277</v>
      </c>
      <c r="Y172" s="83"/>
      <c r="AB172" s="82"/>
      <c r="AC172" s="82"/>
    </row>
    <row r="173" s="2" customFormat="1" ht="12" spans="1:29">
      <c r="A173" s="49"/>
      <c r="B173" s="50" t="s">
        <v>119</v>
      </c>
      <c r="C173" s="9" t="s">
        <v>124</v>
      </c>
      <c r="D173" s="9"/>
      <c r="E173" s="9"/>
      <c r="F173" s="51"/>
      <c r="G173" s="51"/>
      <c r="H173" s="51"/>
      <c r="I173" s="51"/>
      <c r="J173" s="74">
        <v>127.6</v>
      </c>
      <c r="K173" s="51"/>
      <c r="L173" s="74">
        <v>127.6</v>
      </c>
      <c r="M173" s="51" t="s">
        <v>125</v>
      </c>
      <c r="N173" s="75">
        <v>2932</v>
      </c>
      <c r="V173" s="81"/>
      <c r="W173" s="82"/>
      <c r="X173" s="5" t="s">
        <v>124</v>
      </c>
      <c r="Y173" s="83"/>
      <c r="AB173" s="82"/>
      <c r="AC173" s="82"/>
    </row>
    <row r="174" s="2" customFormat="1" ht="12" spans="1:29">
      <c r="A174" s="49"/>
      <c r="B174" s="50" t="s">
        <v>126</v>
      </c>
      <c r="C174" s="9" t="s">
        <v>127</v>
      </c>
      <c r="D174" s="9"/>
      <c r="E174" s="9"/>
      <c r="F174" s="51"/>
      <c r="G174" s="51"/>
      <c r="H174" s="51"/>
      <c r="I174" s="51"/>
      <c r="J174" s="74">
        <v>46</v>
      </c>
      <c r="K174" s="51"/>
      <c r="L174" s="74">
        <v>46</v>
      </c>
      <c r="M174" s="51"/>
      <c r="N174" s="75"/>
      <c r="V174" s="81"/>
      <c r="W174" s="82"/>
      <c r="X174" s="5" t="s">
        <v>127</v>
      </c>
      <c r="Y174" s="83"/>
      <c r="AB174" s="82"/>
      <c r="AC174" s="82"/>
    </row>
    <row r="175" s="2" customFormat="1" ht="12" spans="1:29">
      <c r="A175" s="49"/>
      <c r="B175" s="50" t="s">
        <v>129</v>
      </c>
      <c r="C175" s="9" t="s">
        <v>130</v>
      </c>
      <c r="D175" s="9"/>
      <c r="E175" s="9"/>
      <c r="F175" s="51"/>
      <c r="G175" s="51"/>
      <c r="H175" s="51"/>
      <c r="I175" s="51"/>
      <c r="J175" s="74">
        <v>8.12</v>
      </c>
      <c r="K175" s="51"/>
      <c r="L175" s="74">
        <v>8.12</v>
      </c>
      <c r="M175" s="51" t="s">
        <v>125</v>
      </c>
      <c r="N175" s="75">
        <v>187</v>
      </c>
      <c r="V175" s="81"/>
      <c r="W175" s="82"/>
      <c r="X175" s="5" t="s">
        <v>130</v>
      </c>
      <c r="Y175" s="83"/>
      <c r="AB175" s="82"/>
      <c r="AC175" s="82"/>
    </row>
    <row r="176" s="2" customFormat="1" ht="12" spans="1:29">
      <c r="A176" s="49"/>
      <c r="B176" s="50"/>
      <c r="C176" s="9" t="s">
        <v>131</v>
      </c>
      <c r="D176" s="9"/>
      <c r="E176" s="9"/>
      <c r="F176" s="51" t="s">
        <v>132</v>
      </c>
      <c r="G176" s="51" t="s">
        <v>493</v>
      </c>
      <c r="H176" s="51"/>
      <c r="I176" s="51" t="s">
        <v>493</v>
      </c>
      <c r="J176" s="74"/>
      <c r="K176" s="51"/>
      <c r="L176" s="74"/>
      <c r="M176" s="51"/>
      <c r="N176" s="75"/>
      <c r="V176" s="81"/>
      <c r="W176" s="82"/>
      <c r="Y176" s="83"/>
      <c r="Z176" s="5" t="s">
        <v>131</v>
      </c>
      <c r="AB176" s="82"/>
      <c r="AC176" s="82"/>
    </row>
    <row r="177" s="2" customFormat="1" ht="12" spans="1:29">
      <c r="A177" s="49"/>
      <c r="B177" s="50"/>
      <c r="C177" s="9" t="s">
        <v>135</v>
      </c>
      <c r="D177" s="9"/>
      <c r="E177" s="9"/>
      <c r="F177" s="51" t="s">
        <v>132</v>
      </c>
      <c r="G177" s="51" t="s">
        <v>494</v>
      </c>
      <c r="H177" s="51"/>
      <c r="I177" s="51" t="s">
        <v>494</v>
      </c>
      <c r="J177" s="74"/>
      <c r="K177" s="51"/>
      <c r="L177" s="74"/>
      <c r="M177" s="51"/>
      <c r="N177" s="75"/>
      <c r="V177" s="81"/>
      <c r="W177" s="82"/>
      <c r="Y177" s="83"/>
      <c r="Z177" s="5" t="s">
        <v>135</v>
      </c>
      <c r="AB177" s="82"/>
      <c r="AC177" s="82"/>
    </row>
    <row r="178" s="2" customFormat="1" ht="12" spans="1:29">
      <c r="A178" s="49"/>
      <c r="B178" s="50"/>
      <c r="C178" s="52" t="s">
        <v>138</v>
      </c>
      <c r="D178" s="52"/>
      <c r="E178" s="52"/>
      <c r="F178" s="53"/>
      <c r="G178" s="53"/>
      <c r="H178" s="53"/>
      <c r="I178" s="53"/>
      <c r="J178" s="76">
        <v>173.6</v>
      </c>
      <c r="K178" s="53"/>
      <c r="L178" s="76">
        <v>173.6</v>
      </c>
      <c r="M178" s="53"/>
      <c r="N178" s="77"/>
      <c r="V178" s="81"/>
      <c r="W178" s="82"/>
      <c r="Y178" s="83"/>
      <c r="AA178" s="5" t="s">
        <v>138</v>
      </c>
      <c r="AB178" s="82"/>
      <c r="AC178" s="82"/>
    </row>
    <row r="179" s="2" customFormat="1" ht="12" spans="1:29">
      <c r="A179" s="49"/>
      <c r="B179" s="50"/>
      <c r="C179" s="9" t="s">
        <v>139</v>
      </c>
      <c r="D179" s="9"/>
      <c r="E179" s="9"/>
      <c r="F179" s="51"/>
      <c r="G179" s="51"/>
      <c r="H179" s="51"/>
      <c r="I179" s="51"/>
      <c r="J179" s="74"/>
      <c r="K179" s="51"/>
      <c r="L179" s="74">
        <v>135.72</v>
      </c>
      <c r="M179" s="51"/>
      <c r="N179" s="75">
        <v>3119</v>
      </c>
      <c r="V179" s="81"/>
      <c r="W179" s="82"/>
      <c r="Y179" s="83"/>
      <c r="Z179" s="5" t="s">
        <v>139</v>
      </c>
      <c r="AB179" s="82"/>
      <c r="AC179" s="82"/>
    </row>
    <row r="180" s="2" customFormat="1" ht="22.5" spans="1:29">
      <c r="A180" s="49"/>
      <c r="B180" s="50" t="s">
        <v>140</v>
      </c>
      <c r="C180" s="9" t="s">
        <v>141</v>
      </c>
      <c r="D180" s="9"/>
      <c r="E180" s="9"/>
      <c r="F180" s="51" t="s">
        <v>142</v>
      </c>
      <c r="G180" s="51" t="s">
        <v>143</v>
      </c>
      <c r="H180" s="51"/>
      <c r="I180" s="51" t="s">
        <v>143</v>
      </c>
      <c r="J180" s="74"/>
      <c r="K180" s="51"/>
      <c r="L180" s="74">
        <v>139.79</v>
      </c>
      <c r="M180" s="51"/>
      <c r="N180" s="75">
        <v>3213</v>
      </c>
      <c r="V180" s="81"/>
      <c r="W180" s="82"/>
      <c r="Y180" s="83"/>
      <c r="Z180" s="5" t="s">
        <v>141</v>
      </c>
      <c r="AB180" s="82"/>
      <c r="AC180" s="82"/>
    </row>
    <row r="181" s="2" customFormat="1" ht="22.5" spans="1:29">
      <c r="A181" s="49"/>
      <c r="B181" s="50" t="s">
        <v>144</v>
      </c>
      <c r="C181" s="9" t="s">
        <v>145</v>
      </c>
      <c r="D181" s="9"/>
      <c r="E181" s="9"/>
      <c r="F181" s="51" t="s">
        <v>142</v>
      </c>
      <c r="G181" s="51" t="s">
        <v>146</v>
      </c>
      <c r="H181" s="51"/>
      <c r="I181" s="51" t="s">
        <v>146</v>
      </c>
      <c r="J181" s="74"/>
      <c r="K181" s="51"/>
      <c r="L181" s="74">
        <v>81.43</v>
      </c>
      <c r="M181" s="51"/>
      <c r="N181" s="75">
        <v>1871</v>
      </c>
      <c r="V181" s="81"/>
      <c r="W181" s="82"/>
      <c r="Y181" s="83"/>
      <c r="Z181" s="5" t="s">
        <v>145</v>
      </c>
      <c r="AB181" s="82"/>
      <c r="AC181" s="82"/>
    </row>
    <row r="182" s="2" customFormat="1" ht="12" spans="1:29">
      <c r="A182" s="54"/>
      <c r="B182" s="55"/>
      <c r="C182" s="47" t="s">
        <v>147</v>
      </c>
      <c r="D182" s="47"/>
      <c r="E182" s="47"/>
      <c r="F182" s="48"/>
      <c r="G182" s="48"/>
      <c r="H182" s="48"/>
      <c r="I182" s="48"/>
      <c r="J182" s="72"/>
      <c r="K182" s="48"/>
      <c r="L182" s="72">
        <v>394.82</v>
      </c>
      <c r="M182" s="53"/>
      <c r="N182" s="73"/>
      <c r="V182" s="81"/>
      <c r="W182" s="82"/>
      <c r="Y182" s="83"/>
      <c r="AB182" s="82" t="s">
        <v>147</v>
      </c>
      <c r="AC182" s="82"/>
    </row>
    <row r="183" s="2" customFormat="1" ht="12" spans="1:29">
      <c r="A183" s="57"/>
      <c r="B183" s="55"/>
      <c r="C183" s="55"/>
      <c r="D183" s="55"/>
      <c r="E183" s="55"/>
      <c r="F183" s="57"/>
      <c r="G183" s="57"/>
      <c r="H183" s="57"/>
      <c r="I183" s="57"/>
      <c r="J183" s="92"/>
      <c r="K183" s="57"/>
      <c r="L183" s="92"/>
      <c r="M183" s="51"/>
      <c r="N183" s="92"/>
      <c r="V183" s="81"/>
      <c r="W183" s="82"/>
      <c r="Y183" s="83"/>
      <c r="AB183" s="82"/>
      <c r="AC183" s="82"/>
    </row>
    <row r="184" s="2" customFormat="1" ht="12" spans="1:31">
      <c r="A184" s="88"/>
      <c r="B184" s="89"/>
      <c r="C184" s="47" t="s">
        <v>279</v>
      </c>
      <c r="D184" s="47"/>
      <c r="E184" s="47"/>
      <c r="F184" s="47"/>
      <c r="G184" s="47"/>
      <c r="H184" s="47"/>
      <c r="I184" s="47"/>
      <c r="J184" s="47"/>
      <c r="K184" s="47"/>
      <c r="L184" s="93"/>
      <c r="M184" s="94"/>
      <c r="N184" s="95"/>
      <c r="V184" s="81"/>
      <c r="W184" s="82"/>
      <c r="Y184" s="83"/>
      <c r="AB184" s="82"/>
      <c r="AC184" s="82"/>
      <c r="AE184" s="82" t="s">
        <v>279</v>
      </c>
    </row>
    <row r="185" s="2" customFormat="1" ht="12" spans="1:32">
      <c r="A185" s="90"/>
      <c r="B185" s="50"/>
      <c r="C185" s="9" t="s">
        <v>159</v>
      </c>
      <c r="D185" s="9"/>
      <c r="E185" s="9"/>
      <c r="F185" s="9"/>
      <c r="G185" s="9"/>
      <c r="H185" s="9"/>
      <c r="I185" s="9"/>
      <c r="J185" s="9"/>
      <c r="K185" s="9"/>
      <c r="L185" s="96">
        <v>13498.5</v>
      </c>
      <c r="M185" s="97"/>
      <c r="N185" s="98">
        <v>105579</v>
      </c>
      <c r="V185" s="81"/>
      <c r="W185" s="82"/>
      <c r="Y185" s="83"/>
      <c r="AB185" s="82"/>
      <c r="AC185" s="82"/>
      <c r="AE185" s="82"/>
      <c r="AF185" s="5" t="s">
        <v>159</v>
      </c>
    </row>
    <row r="186" s="2" customFormat="1" ht="12" spans="1:32">
      <c r="A186" s="90"/>
      <c r="B186" s="50"/>
      <c r="C186" s="9" t="s">
        <v>160</v>
      </c>
      <c r="D186" s="9"/>
      <c r="E186" s="9"/>
      <c r="F186" s="9"/>
      <c r="G186" s="9"/>
      <c r="H186" s="9"/>
      <c r="I186" s="9"/>
      <c r="J186" s="9"/>
      <c r="K186" s="9"/>
      <c r="L186" s="96"/>
      <c r="M186" s="97"/>
      <c r="N186" s="98"/>
      <c r="V186" s="81"/>
      <c r="W186" s="82"/>
      <c r="Y186" s="83"/>
      <c r="AB186" s="82"/>
      <c r="AC186" s="82"/>
      <c r="AE186" s="82"/>
      <c r="AF186" s="5" t="s">
        <v>160</v>
      </c>
    </row>
    <row r="187" s="2" customFormat="1" ht="12" spans="1:32">
      <c r="A187" s="90"/>
      <c r="B187" s="50"/>
      <c r="C187" s="9" t="s">
        <v>161</v>
      </c>
      <c r="D187" s="9"/>
      <c r="E187" s="9"/>
      <c r="F187" s="9"/>
      <c r="G187" s="9"/>
      <c r="H187" s="9"/>
      <c r="I187" s="9"/>
      <c r="J187" s="9"/>
      <c r="K187" s="9"/>
      <c r="L187" s="96">
        <v>486.38</v>
      </c>
      <c r="M187" s="97"/>
      <c r="N187" s="98">
        <v>11174</v>
      </c>
      <c r="V187" s="81"/>
      <c r="W187" s="82"/>
      <c r="Y187" s="83"/>
      <c r="AB187" s="82"/>
      <c r="AC187" s="82"/>
      <c r="AE187" s="82"/>
      <c r="AF187" s="5" t="s">
        <v>161</v>
      </c>
    </row>
    <row r="188" s="2" customFormat="1" ht="12" spans="1:32">
      <c r="A188" s="90"/>
      <c r="B188" s="50"/>
      <c r="C188" s="9" t="s">
        <v>162</v>
      </c>
      <c r="D188" s="9"/>
      <c r="E188" s="9"/>
      <c r="F188" s="9"/>
      <c r="G188" s="9"/>
      <c r="H188" s="9"/>
      <c r="I188" s="9"/>
      <c r="J188" s="9"/>
      <c r="K188" s="9"/>
      <c r="L188" s="96">
        <v>1854.18</v>
      </c>
      <c r="M188" s="97"/>
      <c r="N188" s="98">
        <v>15964</v>
      </c>
      <c r="V188" s="81"/>
      <c r="W188" s="82"/>
      <c r="Y188" s="83"/>
      <c r="AB188" s="82"/>
      <c r="AC188" s="82"/>
      <c r="AE188" s="82"/>
      <c r="AF188" s="5" t="s">
        <v>162</v>
      </c>
    </row>
    <row r="189" s="2" customFormat="1" ht="12" spans="1:32">
      <c r="A189" s="90"/>
      <c r="B189" s="50"/>
      <c r="C189" s="9" t="s">
        <v>163</v>
      </c>
      <c r="D189" s="9"/>
      <c r="E189" s="9"/>
      <c r="F189" s="9"/>
      <c r="G189" s="9"/>
      <c r="H189" s="9"/>
      <c r="I189" s="9"/>
      <c r="J189" s="9"/>
      <c r="K189" s="9"/>
      <c r="L189" s="96">
        <v>167.5</v>
      </c>
      <c r="M189" s="97"/>
      <c r="N189" s="98">
        <v>3850</v>
      </c>
      <c r="V189" s="81"/>
      <c r="W189" s="82"/>
      <c r="Y189" s="83"/>
      <c r="AB189" s="82"/>
      <c r="AC189" s="82"/>
      <c r="AE189" s="82"/>
      <c r="AF189" s="5" t="s">
        <v>163</v>
      </c>
    </row>
    <row r="190" s="2" customFormat="1" ht="12" spans="1:32">
      <c r="A190" s="90"/>
      <c r="B190" s="50"/>
      <c r="C190" s="9" t="s">
        <v>280</v>
      </c>
      <c r="D190" s="9"/>
      <c r="E190" s="9"/>
      <c r="F190" s="9"/>
      <c r="G190" s="9"/>
      <c r="H190" s="9"/>
      <c r="I190" s="9"/>
      <c r="J190" s="9"/>
      <c r="K190" s="9"/>
      <c r="L190" s="96">
        <v>11157.94</v>
      </c>
      <c r="M190" s="97"/>
      <c r="N190" s="98">
        <v>78441</v>
      </c>
      <c r="V190" s="81"/>
      <c r="W190" s="82"/>
      <c r="Y190" s="83"/>
      <c r="AB190" s="82"/>
      <c r="AC190" s="82"/>
      <c r="AE190" s="82"/>
      <c r="AF190" s="5" t="s">
        <v>280</v>
      </c>
    </row>
    <row r="191" s="2" customFormat="1" ht="12" spans="1:32">
      <c r="A191" s="90"/>
      <c r="B191" s="50"/>
      <c r="C191" s="9" t="s">
        <v>164</v>
      </c>
      <c r="D191" s="9"/>
      <c r="E191" s="9"/>
      <c r="F191" s="9"/>
      <c r="G191" s="9"/>
      <c r="H191" s="9"/>
      <c r="I191" s="9"/>
      <c r="J191" s="9"/>
      <c r="K191" s="9"/>
      <c r="L191" s="96">
        <v>11964.98</v>
      </c>
      <c r="M191" s="97"/>
      <c r="N191" s="98">
        <v>111796</v>
      </c>
      <c r="V191" s="81"/>
      <c r="W191" s="82"/>
      <c r="Y191" s="83"/>
      <c r="AB191" s="82"/>
      <c r="AC191" s="82"/>
      <c r="AE191" s="82"/>
      <c r="AF191" s="5" t="s">
        <v>164</v>
      </c>
    </row>
    <row r="192" s="2" customFormat="1" ht="12" spans="1:32">
      <c r="A192" s="90"/>
      <c r="B192" s="50"/>
      <c r="C192" s="9" t="s">
        <v>160</v>
      </c>
      <c r="D192" s="9"/>
      <c r="E192" s="9"/>
      <c r="F192" s="9"/>
      <c r="G192" s="9"/>
      <c r="H192" s="9"/>
      <c r="I192" s="9"/>
      <c r="J192" s="9"/>
      <c r="K192" s="9"/>
      <c r="L192" s="96"/>
      <c r="M192" s="97"/>
      <c r="N192" s="98"/>
      <c r="V192" s="81"/>
      <c r="W192" s="82"/>
      <c r="Y192" s="83"/>
      <c r="AB192" s="82"/>
      <c r="AC192" s="82"/>
      <c r="AE192" s="82"/>
      <c r="AF192" s="5" t="s">
        <v>160</v>
      </c>
    </row>
    <row r="193" s="2" customFormat="1" ht="12" spans="1:32">
      <c r="A193" s="90"/>
      <c r="B193" s="50"/>
      <c r="C193" s="9" t="s">
        <v>165</v>
      </c>
      <c r="D193" s="9"/>
      <c r="E193" s="9"/>
      <c r="F193" s="9"/>
      <c r="G193" s="9"/>
      <c r="H193" s="9"/>
      <c r="I193" s="9"/>
      <c r="J193" s="9"/>
      <c r="K193" s="9"/>
      <c r="L193" s="96">
        <v>486.38</v>
      </c>
      <c r="M193" s="97"/>
      <c r="N193" s="98">
        <v>11174</v>
      </c>
      <c r="V193" s="81"/>
      <c r="W193" s="82"/>
      <c r="Y193" s="83"/>
      <c r="AB193" s="82"/>
      <c r="AC193" s="82"/>
      <c r="AE193" s="82"/>
      <c r="AF193" s="5" t="s">
        <v>165</v>
      </c>
    </row>
    <row r="194" s="2" customFormat="1" ht="12" spans="1:32">
      <c r="A194" s="90"/>
      <c r="B194" s="50"/>
      <c r="C194" s="9" t="s">
        <v>166</v>
      </c>
      <c r="D194" s="9"/>
      <c r="E194" s="9"/>
      <c r="F194" s="9"/>
      <c r="G194" s="9"/>
      <c r="H194" s="9"/>
      <c r="I194" s="9"/>
      <c r="J194" s="9"/>
      <c r="K194" s="9"/>
      <c r="L194" s="96">
        <v>1854.18</v>
      </c>
      <c r="M194" s="97"/>
      <c r="N194" s="98">
        <v>15964</v>
      </c>
      <c r="V194" s="81"/>
      <c r="W194" s="82"/>
      <c r="Y194" s="83"/>
      <c r="AB194" s="82"/>
      <c r="AC194" s="82"/>
      <c r="AE194" s="82"/>
      <c r="AF194" s="5" t="s">
        <v>166</v>
      </c>
    </row>
    <row r="195" s="2" customFormat="1" ht="12" spans="1:32">
      <c r="A195" s="90"/>
      <c r="B195" s="50"/>
      <c r="C195" s="9" t="s">
        <v>167</v>
      </c>
      <c r="D195" s="9"/>
      <c r="E195" s="9"/>
      <c r="F195" s="9"/>
      <c r="G195" s="9"/>
      <c r="H195" s="9"/>
      <c r="I195" s="9"/>
      <c r="J195" s="9"/>
      <c r="K195" s="9"/>
      <c r="L195" s="96">
        <v>167.5</v>
      </c>
      <c r="M195" s="97"/>
      <c r="N195" s="98">
        <v>3850</v>
      </c>
      <c r="V195" s="81"/>
      <c r="W195" s="82"/>
      <c r="Y195" s="83"/>
      <c r="AB195" s="82"/>
      <c r="AC195" s="82"/>
      <c r="AE195" s="82"/>
      <c r="AF195" s="5" t="s">
        <v>167</v>
      </c>
    </row>
    <row r="196" s="2" customFormat="1" ht="12" spans="1:32">
      <c r="A196" s="90"/>
      <c r="B196" s="50"/>
      <c r="C196" s="9" t="s">
        <v>281</v>
      </c>
      <c r="D196" s="9"/>
      <c r="E196" s="9"/>
      <c r="F196" s="9"/>
      <c r="G196" s="9"/>
      <c r="H196" s="9"/>
      <c r="I196" s="9"/>
      <c r="J196" s="9"/>
      <c r="K196" s="9"/>
      <c r="L196" s="96">
        <v>8558.57</v>
      </c>
      <c r="M196" s="97"/>
      <c r="N196" s="98">
        <v>60167</v>
      </c>
      <c r="V196" s="81"/>
      <c r="W196" s="82"/>
      <c r="Y196" s="83"/>
      <c r="AB196" s="82"/>
      <c r="AC196" s="82"/>
      <c r="AE196" s="82"/>
      <c r="AF196" s="5" t="s">
        <v>281</v>
      </c>
    </row>
    <row r="197" s="2" customFormat="1" ht="12" spans="1:32">
      <c r="A197" s="90"/>
      <c r="B197" s="50"/>
      <c r="C197" s="9" t="s">
        <v>168</v>
      </c>
      <c r="D197" s="9"/>
      <c r="E197" s="9"/>
      <c r="F197" s="9"/>
      <c r="G197" s="9"/>
      <c r="H197" s="9"/>
      <c r="I197" s="9"/>
      <c r="J197" s="9"/>
      <c r="K197" s="9"/>
      <c r="L197" s="96">
        <v>673.51</v>
      </c>
      <c r="M197" s="97"/>
      <c r="N197" s="98">
        <v>15476</v>
      </c>
      <c r="V197" s="81"/>
      <c r="W197" s="82"/>
      <c r="Y197" s="83"/>
      <c r="AB197" s="82"/>
      <c r="AC197" s="82"/>
      <c r="AE197" s="82"/>
      <c r="AF197" s="5" t="s">
        <v>168</v>
      </c>
    </row>
    <row r="198" s="2" customFormat="1" ht="12" spans="1:32">
      <c r="A198" s="90"/>
      <c r="B198" s="50"/>
      <c r="C198" s="9" t="s">
        <v>169</v>
      </c>
      <c r="D198" s="9"/>
      <c r="E198" s="9"/>
      <c r="F198" s="9"/>
      <c r="G198" s="9"/>
      <c r="H198" s="9"/>
      <c r="I198" s="9"/>
      <c r="J198" s="9"/>
      <c r="K198" s="9"/>
      <c r="L198" s="96">
        <v>392.34</v>
      </c>
      <c r="M198" s="97"/>
      <c r="N198" s="98">
        <v>9015</v>
      </c>
      <c r="V198" s="81"/>
      <c r="W198" s="82"/>
      <c r="Y198" s="83"/>
      <c r="AB198" s="82"/>
      <c r="AC198" s="82"/>
      <c r="AE198" s="82"/>
      <c r="AF198" s="5" t="s">
        <v>169</v>
      </c>
    </row>
    <row r="199" s="2" customFormat="1" ht="12" spans="1:32">
      <c r="A199" s="90"/>
      <c r="B199" s="50"/>
      <c r="C199" s="9" t="s">
        <v>282</v>
      </c>
      <c r="D199" s="9"/>
      <c r="E199" s="9"/>
      <c r="F199" s="9"/>
      <c r="G199" s="9"/>
      <c r="H199" s="9"/>
      <c r="I199" s="9"/>
      <c r="J199" s="9"/>
      <c r="K199" s="9"/>
      <c r="L199" s="96">
        <v>2599.37</v>
      </c>
      <c r="M199" s="97"/>
      <c r="N199" s="98">
        <v>18274</v>
      </c>
      <c r="V199" s="81"/>
      <c r="W199" s="82"/>
      <c r="Y199" s="83"/>
      <c r="AB199" s="82"/>
      <c r="AC199" s="82"/>
      <c r="AE199" s="82"/>
      <c r="AF199" s="5" t="s">
        <v>282</v>
      </c>
    </row>
    <row r="200" s="2" customFormat="1" ht="12" spans="1:32">
      <c r="A200" s="90"/>
      <c r="B200" s="50"/>
      <c r="C200" s="9" t="s">
        <v>160</v>
      </c>
      <c r="D200" s="9"/>
      <c r="E200" s="9"/>
      <c r="F200" s="9"/>
      <c r="G200" s="9"/>
      <c r="H200" s="9"/>
      <c r="I200" s="9"/>
      <c r="J200" s="9"/>
      <c r="K200" s="9"/>
      <c r="L200" s="96"/>
      <c r="M200" s="97"/>
      <c r="N200" s="98"/>
      <c r="V200" s="81"/>
      <c r="W200" s="82"/>
      <c r="Y200" s="83"/>
      <c r="AB200" s="82"/>
      <c r="AC200" s="82"/>
      <c r="AE200" s="82"/>
      <c r="AF200" s="5" t="s">
        <v>160</v>
      </c>
    </row>
    <row r="201" s="2" customFormat="1" ht="12" spans="1:32">
      <c r="A201" s="90"/>
      <c r="B201" s="50"/>
      <c r="C201" s="9" t="s">
        <v>281</v>
      </c>
      <c r="D201" s="9"/>
      <c r="E201" s="9"/>
      <c r="F201" s="9"/>
      <c r="G201" s="9"/>
      <c r="H201" s="9"/>
      <c r="I201" s="9"/>
      <c r="J201" s="9"/>
      <c r="K201" s="9"/>
      <c r="L201" s="96">
        <v>2599.37</v>
      </c>
      <c r="M201" s="97"/>
      <c r="N201" s="98">
        <v>18274</v>
      </c>
      <c r="V201" s="81"/>
      <c r="W201" s="82"/>
      <c r="Y201" s="83"/>
      <c r="AB201" s="82"/>
      <c r="AC201" s="82"/>
      <c r="AE201" s="82"/>
      <c r="AF201" s="5" t="s">
        <v>281</v>
      </c>
    </row>
    <row r="202" s="2" customFormat="1" ht="12" spans="1:32">
      <c r="A202" s="90"/>
      <c r="B202" s="50"/>
      <c r="C202" s="9" t="s">
        <v>170</v>
      </c>
      <c r="D202" s="9"/>
      <c r="E202" s="9"/>
      <c r="F202" s="9"/>
      <c r="G202" s="9"/>
      <c r="H202" s="9"/>
      <c r="I202" s="9"/>
      <c r="J202" s="9"/>
      <c r="K202" s="9"/>
      <c r="L202" s="96">
        <v>653.88</v>
      </c>
      <c r="M202" s="97"/>
      <c r="N202" s="98">
        <v>15024</v>
      </c>
      <c r="V202" s="81"/>
      <c r="W202" s="82"/>
      <c r="Y202" s="83"/>
      <c r="AB202" s="82"/>
      <c r="AC202" s="82"/>
      <c r="AE202" s="82"/>
      <c r="AF202" s="5" t="s">
        <v>170</v>
      </c>
    </row>
    <row r="203" s="2" customFormat="1" ht="12" spans="1:32">
      <c r="A203" s="90"/>
      <c r="B203" s="50"/>
      <c r="C203" s="9" t="s">
        <v>171</v>
      </c>
      <c r="D203" s="9"/>
      <c r="E203" s="9"/>
      <c r="F203" s="9"/>
      <c r="G203" s="9"/>
      <c r="H203" s="9"/>
      <c r="I203" s="9"/>
      <c r="J203" s="9"/>
      <c r="K203" s="9"/>
      <c r="L203" s="96">
        <v>673.51</v>
      </c>
      <c r="M203" s="97"/>
      <c r="N203" s="98">
        <v>15476</v>
      </c>
      <c r="V203" s="81"/>
      <c r="W203" s="82"/>
      <c r="Y203" s="83"/>
      <c r="AB203" s="82"/>
      <c r="AC203" s="82"/>
      <c r="AE203" s="82"/>
      <c r="AF203" s="5" t="s">
        <v>171</v>
      </c>
    </row>
    <row r="204" s="2" customFormat="1" ht="12" spans="1:32">
      <c r="A204" s="90"/>
      <c r="B204" s="50"/>
      <c r="C204" s="9" t="s">
        <v>172</v>
      </c>
      <c r="D204" s="9"/>
      <c r="E204" s="9"/>
      <c r="F204" s="9"/>
      <c r="G204" s="9"/>
      <c r="H204" s="9"/>
      <c r="I204" s="9"/>
      <c r="J204" s="9"/>
      <c r="K204" s="9"/>
      <c r="L204" s="96">
        <v>392.34</v>
      </c>
      <c r="M204" s="97"/>
      <c r="N204" s="98">
        <v>9015</v>
      </c>
      <c r="V204" s="81"/>
      <c r="W204" s="82"/>
      <c r="Y204" s="83"/>
      <c r="AB204" s="82"/>
      <c r="AC204" s="82"/>
      <c r="AE204" s="82"/>
      <c r="AF204" s="5" t="s">
        <v>172</v>
      </c>
    </row>
    <row r="205" s="2" customFormat="1" ht="12" spans="1:33">
      <c r="A205" s="90"/>
      <c r="B205" s="92"/>
      <c r="C205" s="55" t="s">
        <v>283</v>
      </c>
      <c r="D205" s="55"/>
      <c r="E205" s="55"/>
      <c r="F205" s="55"/>
      <c r="G205" s="55"/>
      <c r="H205" s="55"/>
      <c r="I205" s="55"/>
      <c r="J205" s="55"/>
      <c r="K205" s="55"/>
      <c r="L205" s="99">
        <v>14564.35</v>
      </c>
      <c r="M205" s="100"/>
      <c r="N205" s="101">
        <v>130070</v>
      </c>
      <c r="V205" s="81"/>
      <c r="W205" s="82"/>
      <c r="Y205" s="83"/>
      <c r="AB205" s="82"/>
      <c r="AC205" s="82"/>
      <c r="AE205" s="82"/>
      <c r="AG205" s="82" t="s">
        <v>283</v>
      </c>
    </row>
    <row r="206" s="2" customFormat="1" ht="12" spans="1:33">
      <c r="A206" s="44" t="s">
        <v>284</v>
      </c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71"/>
      <c r="V206" s="81" t="s">
        <v>284</v>
      </c>
      <c r="W206" s="82"/>
      <c r="Y206" s="83"/>
      <c r="AB206" s="82"/>
      <c r="AC206" s="82"/>
      <c r="AE206" s="82"/>
      <c r="AG206" s="82"/>
    </row>
    <row r="207" s="2" customFormat="1" ht="22.5" spans="1:33">
      <c r="A207" s="46" t="s">
        <v>209</v>
      </c>
      <c r="B207" s="47" t="s">
        <v>289</v>
      </c>
      <c r="C207" s="47" t="s">
        <v>287</v>
      </c>
      <c r="D207" s="47"/>
      <c r="E207" s="47"/>
      <c r="F207" s="48" t="s">
        <v>122</v>
      </c>
      <c r="G207" s="48"/>
      <c r="H207" s="48"/>
      <c r="I207" s="48" t="s">
        <v>119</v>
      </c>
      <c r="J207" s="72">
        <v>315250</v>
      </c>
      <c r="K207" s="48"/>
      <c r="L207" s="72">
        <v>44843.53</v>
      </c>
      <c r="M207" s="48" t="s">
        <v>495</v>
      </c>
      <c r="N207" s="73">
        <v>315250</v>
      </c>
      <c r="V207" s="81"/>
      <c r="W207" s="82" t="s">
        <v>287</v>
      </c>
      <c r="Y207" s="83"/>
      <c r="AB207" s="82"/>
      <c r="AC207" s="82"/>
      <c r="AE207" s="82"/>
      <c r="AG207" s="82"/>
    </row>
    <row r="208" s="2" customFormat="1" ht="12" spans="1:33">
      <c r="A208" s="54"/>
      <c r="B208" s="55"/>
      <c r="C208" s="8" t="s">
        <v>234</v>
      </c>
      <c r="D208" s="56"/>
      <c r="E208" s="56"/>
      <c r="F208" s="57"/>
      <c r="G208" s="57"/>
      <c r="H208" s="57"/>
      <c r="I208" s="57"/>
      <c r="J208" s="78"/>
      <c r="K208" s="57"/>
      <c r="L208" s="78"/>
      <c r="M208" s="79"/>
      <c r="N208" s="80"/>
      <c r="V208" s="81"/>
      <c r="W208" s="82"/>
      <c r="Y208" s="83"/>
      <c r="AB208" s="82"/>
      <c r="AC208" s="82"/>
      <c r="AE208" s="82"/>
      <c r="AG208" s="82"/>
    </row>
    <row r="209" s="2" customFormat="1" ht="12" spans="1:34">
      <c r="A209" s="87"/>
      <c r="B209" s="9"/>
      <c r="C209" s="9" t="s">
        <v>413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1"/>
      <c r="V209" s="81"/>
      <c r="W209" s="82"/>
      <c r="Y209" s="83"/>
      <c r="AB209" s="82"/>
      <c r="AC209" s="82"/>
      <c r="AE209" s="82"/>
      <c r="AG209" s="82"/>
      <c r="AH209" s="5" t="s">
        <v>413</v>
      </c>
    </row>
    <row r="210" s="2" customFormat="1" ht="22.5" spans="1:33">
      <c r="A210" s="46" t="s">
        <v>344</v>
      </c>
      <c r="B210" s="47" t="s">
        <v>289</v>
      </c>
      <c r="C210" s="47" t="s">
        <v>290</v>
      </c>
      <c r="D210" s="47"/>
      <c r="E210" s="47"/>
      <c r="F210" s="48" t="s">
        <v>122</v>
      </c>
      <c r="G210" s="48"/>
      <c r="H210" s="48"/>
      <c r="I210" s="48" t="s">
        <v>129</v>
      </c>
      <c r="J210" s="72">
        <v>14060</v>
      </c>
      <c r="K210" s="48"/>
      <c r="L210" s="72">
        <v>6000</v>
      </c>
      <c r="M210" s="48" t="s">
        <v>495</v>
      </c>
      <c r="N210" s="73">
        <v>42180</v>
      </c>
      <c r="V210" s="81"/>
      <c r="W210" s="82" t="s">
        <v>290</v>
      </c>
      <c r="Y210" s="83"/>
      <c r="AB210" s="82"/>
      <c r="AC210" s="82"/>
      <c r="AE210" s="82"/>
      <c r="AG210" s="82"/>
    </row>
    <row r="211" s="2" customFormat="1" ht="12" spans="1:33">
      <c r="A211" s="54"/>
      <c r="B211" s="55"/>
      <c r="C211" s="8" t="s">
        <v>234</v>
      </c>
      <c r="D211" s="56"/>
      <c r="E211" s="56"/>
      <c r="F211" s="57"/>
      <c r="G211" s="57"/>
      <c r="H211" s="57"/>
      <c r="I211" s="57"/>
      <c r="J211" s="78"/>
      <c r="K211" s="57"/>
      <c r="L211" s="78"/>
      <c r="M211" s="79"/>
      <c r="N211" s="80"/>
      <c r="V211" s="81"/>
      <c r="W211" s="82"/>
      <c r="Y211" s="83"/>
      <c r="AB211" s="82"/>
      <c r="AC211" s="82"/>
      <c r="AE211" s="82"/>
      <c r="AG211" s="82"/>
    </row>
    <row r="212" s="2" customFormat="1" ht="12" spans="1:34">
      <c r="A212" s="87"/>
      <c r="B212" s="9"/>
      <c r="C212" s="9" t="s">
        <v>291</v>
      </c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1"/>
      <c r="V212" s="81"/>
      <c r="W212" s="82"/>
      <c r="Y212" s="83"/>
      <c r="AB212" s="82"/>
      <c r="AC212" s="82"/>
      <c r="AE212" s="82"/>
      <c r="AG212" s="82"/>
      <c r="AH212" s="5" t="s">
        <v>291</v>
      </c>
    </row>
    <row r="213" s="2" customFormat="1" ht="22.5" spans="1:33">
      <c r="A213" s="46" t="s">
        <v>348</v>
      </c>
      <c r="B213" s="47" t="s">
        <v>293</v>
      </c>
      <c r="C213" s="47" t="s">
        <v>294</v>
      </c>
      <c r="D213" s="47"/>
      <c r="E213" s="47"/>
      <c r="F213" s="48" t="s">
        <v>122</v>
      </c>
      <c r="G213" s="48"/>
      <c r="H213" s="48"/>
      <c r="I213" s="48" t="s">
        <v>119</v>
      </c>
      <c r="J213" s="72">
        <v>2547.5</v>
      </c>
      <c r="K213" s="48"/>
      <c r="L213" s="72">
        <v>362.45</v>
      </c>
      <c r="M213" s="48" t="s">
        <v>495</v>
      </c>
      <c r="N213" s="73">
        <v>2548</v>
      </c>
      <c r="V213" s="81"/>
      <c r="W213" s="82" t="s">
        <v>294</v>
      </c>
      <c r="Y213" s="83"/>
      <c r="AB213" s="82"/>
      <c r="AC213" s="82"/>
      <c r="AE213" s="82"/>
      <c r="AG213" s="82"/>
    </row>
    <row r="214" s="2" customFormat="1" ht="12" spans="1:33">
      <c r="A214" s="54"/>
      <c r="B214" s="55"/>
      <c r="C214" s="8" t="s">
        <v>234</v>
      </c>
      <c r="D214" s="56"/>
      <c r="E214" s="56"/>
      <c r="F214" s="57"/>
      <c r="G214" s="57"/>
      <c r="H214" s="57"/>
      <c r="I214" s="57"/>
      <c r="J214" s="78"/>
      <c r="K214" s="57"/>
      <c r="L214" s="78"/>
      <c r="M214" s="79"/>
      <c r="N214" s="80"/>
      <c r="V214" s="81"/>
      <c r="W214" s="82"/>
      <c r="Y214" s="83"/>
      <c r="AB214" s="82"/>
      <c r="AC214" s="82"/>
      <c r="AE214" s="82"/>
      <c r="AG214" s="82"/>
    </row>
    <row r="215" s="2" customFormat="1" ht="12" spans="1:34">
      <c r="A215" s="87"/>
      <c r="B215" s="9"/>
      <c r="C215" s="9" t="s">
        <v>295</v>
      </c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1"/>
      <c r="V215" s="81"/>
      <c r="W215" s="82"/>
      <c r="Y215" s="83"/>
      <c r="AB215" s="82"/>
      <c r="AC215" s="82"/>
      <c r="AE215" s="82"/>
      <c r="AG215" s="82"/>
      <c r="AH215" s="5" t="s">
        <v>295</v>
      </c>
    </row>
    <row r="216" s="2" customFormat="1" ht="22.5" spans="1:33">
      <c r="A216" s="46" t="s">
        <v>352</v>
      </c>
      <c r="B216" s="47" t="s">
        <v>293</v>
      </c>
      <c r="C216" s="47" t="s">
        <v>297</v>
      </c>
      <c r="D216" s="47"/>
      <c r="E216" s="47"/>
      <c r="F216" s="48" t="s">
        <v>122</v>
      </c>
      <c r="G216" s="48"/>
      <c r="H216" s="48"/>
      <c r="I216" s="48" t="s">
        <v>119</v>
      </c>
      <c r="J216" s="72">
        <v>4285.83</v>
      </c>
      <c r="K216" s="48"/>
      <c r="L216" s="72">
        <v>609.67</v>
      </c>
      <c r="M216" s="48" t="s">
        <v>495</v>
      </c>
      <c r="N216" s="73">
        <v>4286</v>
      </c>
      <c r="V216" s="81"/>
      <c r="W216" s="82" t="s">
        <v>297</v>
      </c>
      <c r="Y216" s="83"/>
      <c r="AB216" s="82"/>
      <c r="AC216" s="82"/>
      <c r="AE216" s="82"/>
      <c r="AG216" s="82"/>
    </row>
    <row r="217" s="2" customFormat="1" ht="12" spans="1:33">
      <c r="A217" s="54"/>
      <c r="B217" s="55"/>
      <c r="C217" s="8" t="s">
        <v>234</v>
      </c>
      <c r="D217" s="56"/>
      <c r="E217" s="56"/>
      <c r="F217" s="57"/>
      <c r="G217" s="57"/>
      <c r="H217" s="57"/>
      <c r="I217" s="57"/>
      <c r="J217" s="78"/>
      <c r="K217" s="57"/>
      <c r="L217" s="78"/>
      <c r="M217" s="79"/>
      <c r="N217" s="80"/>
      <c r="V217" s="81"/>
      <c r="W217" s="82"/>
      <c r="Y217" s="83"/>
      <c r="AB217" s="82"/>
      <c r="AC217" s="82"/>
      <c r="AE217" s="82"/>
      <c r="AG217" s="82"/>
    </row>
    <row r="218" s="2" customFormat="1" ht="12" spans="1:34">
      <c r="A218" s="87"/>
      <c r="B218" s="9"/>
      <c r="C218" s="9" t="s">
        <v>298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1"/>
      <c r="V218" s="81"/>
      <c r="W218" s="82"/>
      <c r="Y218" s="83"/>
      <c r="AB218" s="82"/>
      <c r="AC218" s="82"/>
      <c r="AE218" s="82"/>
      <c r="AG218" s="82"/>
      <c r="AH218" s="5" t="s">
        <v>298</v>
      </c>
    </row>
    <row r="219" s="2" customFormat="1" ht="22.5" spans="1:33">
      <c r="A219" s="46" t="s">
        <v>356</v>
      </c>
      <c r="B219" s="47" t="s">
        <v>293</v>
      </c>
      <c r="C219" s="47" t="s">
        <v>300</v>
      </c>
      <c r="D219" s="47"/>
      <c r="E219" s="47"/>
      <c r="F219" s="48" t="s">
        <v>122</v>
      </c>
      <c r="G219" s="48"/>
      <c r="H219" s="48"/>
      <c r="I219" s="48" t="s">
        <v>119</v>
      </c>
      <c r="J219" s="72">
        <v>9160</v>
      </c>
      <c r="K219" s="48"/>
      <c r="L219" s="72">
        <v>1302.99</v>
      </c>
      <c r="M219" s="48" t="s">
        <v>495</v>
      </c>
      <c r="N219" s="73">
        <v>9160</v>
      </c>
      <c r="V219" s="81"/>
      <c r="W219" s="82" t="s">
        <v>300</v>
      </c>
      <c r="Y219" s="83"/>
      <c r="AB219" s="82"/>
      <c r="AC219" s="82"/>
      <c r="AE219" s="82"/>
      <c r="AG219" s="82"/>
    </row>
    <row r="220" s="2" customFormat="1" ht="12" spans="1:33">
      <c r="A220" s="54"/>
      <c r="B220" s="55"/>
      <c r="C220" s="8" t="s">
        <v>234</v>
      </c>
      <c r="D220" s="56"/>
      <c r="E220" s="56"/>
      <c r="F220" s="57"/>
      <c r="G220" s="57"/>
      <c r="H220" s="57"/>
      <c r="I220" s="57"/>
      <c r="J220" s="78"/>
      <c r="K220" s="57"/>
      <c r="L220" s="78"/>
      <c r="M220" s="79"/>
      <c r="N220" s="80"/>
      <c r="V220" s="81"/>
      <c r="W220" s="82"/>
      <c r="Y220" s="83"/>
      <c r="AB220" s="82"/>
      <c r="AC220" s="82"/>
      <c r="AE220" s="82"/>
      <c r="AG220" s="82"/>
    </row>
    <row r="221" s="2" customFormat="1" ht="12" spans="1:34">
      <c r="A221" s="87"/>
      <c r="B221" s="9"/>
      <c r="C221" s="9" t="s">
        <v>301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1"/>
      <c r="V221" s="81"/>
      <c r="W221" s="82"/>
      <c r="Y221" s="83"/>
      <c r="AB221" s="82"/>
      <c r="AC221" s="82"/>
      <c r="AE221" s="82"/>
      <c r="AG221" s="82"/>
      <c r="AH221" s="5" t="s">
        <v>301</v>
      </c>
    </row>
    <row r="222" s="2" customFormat="1" ht="22.5" spans="1:33">
      <c r="A222" s="46" t="s">
        <v>360</v>
      </c>
      <c r="B222" s="47" t="s">
        <v>303</v>
      </c>
      <c r="C222" s="47" t="s">
        <v>497</v>
      </c>
      <c r="D222" s="47"/>
      <c r="E222" s="47"/>
      <c r="F222" s="48" t="s">
        <v>122</v>
      </c>
      <c r="G222" s="48"/>
      <c r="H222" s="48"/>
      <c r="I222" s="48" t="s">
        <v>129</v>
      </c>
      <c r="J222" s="72">
        <v>3750.53</v>
      </c>
      <c r="K222" s="48"/>
      <c r="L222" s="72">
        <v>1600.57</v>
      </c>
      <c r="M222" s="48" t="s">
        <v>495</v>
      </c>
      <c r="N222" s="73">
        <v>11252</v>
      </c>
      <c r="V222" s="81"/>
      <c r="W222" s="82" t="s">
        <v>497</v>
      </c>
      <c r="Y222" s="83"/>
      <c r="AB222" s="82"/>
      <c r="AC222" s="82"/>
      <c r="AE222" s="82"/>
      <c r="AG222" s="82"/>
    </row>
    <row r="223" s="2" customFormat="1" ht="12" spans="1:33">
      <c r="A223" s="54"/>
      <c r="B223" s="55"/>
      <c r="C223" s="8" t="s">
        <v>234</v>
      </c>
      <c r="D223" s="56"/>
      <c r="E223" s="56"/>
      <c r="F223" s="57"/>
      <c r="G223" s="57"/>
      <c r="H223" s="57"/>
      <c r="I223" s="57"/>
      <c r="J223" s="78"/>
      <c r="K223" s="57"/>
      <c r="L223" s="78"/>
      <c r="M223" s="79"/>
      <c r="N223" s="80"/>
      <c r="V223" s="81"/>
      <c r="W223" s="82"/>
      <c r="Y223" s="83"/>
      <c r="AB223" s="82"/>
      <c r="AC223" s="82"/>
      <c r="AE223" s="82"/>
      <c r="AG223" s="82"/>
    </row>
    <row r="224" s="2" customFormat="1" ht="12" spans="1:34">
      <c r="A224" s="87"/>
      <c r="B224" s="9"/>
      <c r="C224" s="9" t="s">
        <v>498</v>
      </c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1"/>
      <c r="V224" s="81"/>
      <c r="W224" s="82"/>
      <c r="Y224" s="83"/>
      <c r="AB224" s="82"/>
      <c r="AC224" s="82"/>
      <c r="AE224" s="82"/>
      <c r="AG224" s="82"/>
      <c r="AH224" s="5" t="s">
        <v>498</v>
      </c>
    </row>
    <row r="225" s="2" customFormat="1" ht="22.5" spans="1:33">
      <c r="A225" s="46" t="s">
        <v>369</v>
      </c>
      <c r="B225" s="47" t="s">
        <v>303</v>
      </c>
      <c r="C225" s="47" t="s">
        <v>304</v>
      </c>
      <c r="D225" s="47"/>
      <c r="E225" s="47"/>
      <c r="F225" s="48" t="s">
        <v>122</v>
      </c>
      <c r="G225" s="48"/>
      <c r="H225" s="48"/>
      <c r="I225" s="48" t="s">
        <v>119</v>
      </c>
      <c r="J225" s="72">
        <v>3484.98</v>
      </c>
      <c r="K225" s="48"/>
      <c r="L225" s="72">
        <v>495.73</v>
      </c>
      <c r="M225" s="48" t="s">
        <v>495</v>
      </c>
      <c r="N225" s="73">
        <v>3485</v>
      </c>
      <c r="V225" s="81"/>
      <c r="W225" s="82" t="s">
        <v>304</v>
      </c>
      <c r="Y225" s="83"/>
      <c r="AB225" s="82"/>
      <c r="AC225" s="82"/>
      <c r="AE225" s="82"/>
      <c r="AG225" s="82"/>
    </row>
    <row r="226" s="2" customFormat="1" ht="12" spans="1:33">
      <c r="A226" s="54"/>
      <c r="B226" s="55"/>
      <c r="C226" s="8" t="s">
        <v>234</v>
      </c>
      <c r="D226" s="56"/>
      <c r="E226" s="56"/>
      <c r="F226" s="57"/>
      <c r="G226" s="57"/>
      <c r="H226" s="57"/>
      <c r="I226" s="57"/>
      <c r="J226" s="78"/>
      <c r="K226" s="57"/>
      <c r="L226" s="78"/>
      <c r="M226" s="79"/>
      <c r="N226" s="80"/>
      <c r="V226" s="81"/>
      <c r="W226" s="82"/>
      <c r="Y226" s="83"/>
      <c r="AB226" s="82"/>
      <c r="AC226" s="82"/>
      <c r="AE226" s="82"/>
      <c r="AG226" s="82"/>
    </row>
    <row r="227" s="2" customFormat="1" ht="12" spans="1:34">
      <c r="A227" s="87"/>
      <c r="B227" s="9"/>
      <c r="C227" s="9" t="s">
        <v>305</v>
      </c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1"/>
      <c r="V227" s="81"/>
      <c r="W227" s="82"/>
      <c r="Y227" s="83"/>
      <c r="AB227" s="82"/>
      <c r="AC227" s="82"/>
      <c r="AE227" s="82"/>
      <c r="AG227" s="82"/>
      <c r="AH227" s="5" t="s">
        <v>305</v>
      </c>
    </row>
    <row r="228" s="2" customFormat="1" ht="22.5" spans="1:33">
      <c r="A228" s="46" t="s">
        <v>376</v>
      </c>
      <c r="B228" s="47" t="s">
        <v>499</v>
      </c>
      <c r="C228" s="47" t="s">
        <v>504</v>
      </c>
      <c r="D228" s="47"/>
      <c r="E228" s="47"/>
      <c r="F228" s="48" t="s">
        <v>122</v>
      </c>
      <c r="G228" s="48"/>
      <c r="H228" s="48"/>
      <c r="I228" s="48" t="s">
        <v>129</v>
      </c>
      <c r="J228" s="72">
        <v>365.83</v>
      </c>
      <c r="K228" s="48"/>
      <c r="L228" s="72">
        <v>156.05</v>
      </c>
      <c r="M228" s="48" t="s">
        <v>495</v>
      </c>
      <c r="N228" s="73">
        <v>1097</v>
      </c>
      <c r="V228" s="81"/>
      <c r="W228" s="82" t="s">
        <v>504</v>
      </c>
      <c r="Y228" s="83"/>
      <c r="AB228" s="82"/>
      <c r="AC228" s="82"/>
      <c r="AE228" s="82"/>
      <c r="AG228" s="82"/>
    </row>
    <row r="229" s="2" customFormat="1" ht="12" spans="1:33">
      <c r="A229" s="54"/>
      <c r="B229" s="55"/>
      <c r="C229" s="8" t="s">
        <v>234</v>
      </c>
      <c r="D229" s="56"/>
      <c r="E229" s="56"/>
      <c r="F229" s="57"/>
      <c r="G229" s="57"/>
      <c r="H229" s="57"/>
      <c r="I229" s="57"/>
      <c r="J229" s="78"/>
      <c r="K229" s="57"/>
      <c r="L229" s="78"/>
      <c r="M229" s="79"/>
      <c r="N229" s="80"/>
      <c r="V229" s="81"/>
      <c r="W229" s="82"/>
      <c r="Y229" s="83"/>
      <c r="AB229" s="82"/>
      <c r="AC229" s="82"/>
      <c r="AE229" s="82"/>
      <c r="AG229" s="82"/>
    </row>
    <row r="230" s="2" customFormat="1" ht="12" spans="1:34">
      <c r="A230" s="87"/>
      <c r="B230" s="9"/>
      <c r="C230" s="9" t="s">
        <v>505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1"/>
      <c r="V230" s="81"/>
      <c r="W230" s="82"/>
      <c r="Y230" s="83"/>
      <c r="AB230" s="82"/>
      <c r="AC230" s="82"/>
      <c r="AE230" s="82"/>
      <c r="AG230" s="82"/>
      <c r="AH230" s="5" t="s">
        <v>505</v>
      </c>
    </row>
    <row r="231" s="2" customFormat="1" ht="22.5" spans="1:33">
      <c r="A231" s="46" t="s">
        <v>384</v>
      </c>
      <c r="B231" s="47" t="s">
        <v>349</v>
      </c>
      <c r="C231" s="47" t="s">
        <v>350</v>
      </c>
      <c r="D231" s="47"/>
      <c r="E231" s="47"/>
      <c r="F231" s="48" t="s">
        <v>122</v>
      </c>
      <c r="G231" s="48"/>
      <c r="H231" s="48"/>
      <c r="I231" s="48" t="s">
        <v>119</v>
      </c>
      <c r="J231" s="72">
        <v>167.85</v>
      </c>
      <c r="K231" s="48"/>
      <c r="L231" s="72">
        <v>23.9</v>
      </c>
      <c r="M231" s="48" t="s">
        <v>495</v>
      </c>
      <c r="N231" s="73">
        <v>168</v>
      </c>
      <c r="V231" s="81"/>
      <c r="W231" s="82" t="s">
        <v>350</v>
      </c>
      <c r="Y231" s="83"/>
      <c r="AB231" s="82"/>
      <c r="AC231" s="82"/>
      <c r="AE231" s="82"/>
      <c r="AG231" s="82"/>
    </row>
    <row r="232" s="2" customFormat="1" ht="12" spans="1:33">
      <c r="A232" s="54"/>
      <c r="B232" s="55"/>
      <c r="C232" s="8" t="s">
        <v>234</v>
      </c>
      <c r="D232" s="56"/>
      <c r="E232" s="56"/>
      <c r="F232" s="57"/>
      <c r="G232" s="57"/>
      <c r="H232" s="57"/>
      <c r="I232" s="57"/>
      <c r="J232" s="78"/>
      <c r="K232" s="57"/>
      <c r="L232" s="78"/>
      <c r="M232" s="79"/>
      <c r="N232" s="80"/>
      <c r="V232" s="81"/>
      <c r="W232" s="82"/>
      <c r="Y232" s="83"/>
      <c r="AB232" s="82"/>
      <c r="AC232" s="82"/>
      <c r="AE232" s="82"/>
      <c r="AG232" s="82"/>
    </row>
    <row r="233" s="2" customFormat="1" ht="12" spans="1:34">
      <c r="A233" s="87"/>
      <c r="B233" s="9"/>
      <c r="C233" s="9" t="s">
        <v>351</v>
      </c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1"/>
      <c r="V233" s="81"/>
      <c r="W233" s="82"/>
      <c r="Y233" s="83"/>
      <c r="AB233" s="82"/>
      <c r="AC233" s="82"/>
      <c r="AE233" s="82"/>
      <c r="AG233" s="82"/>
      <c r="AH233" s="5" t="s">
        <v>351</v>
      </c>
    </row>
    <row r="234" s="2" customFormat="1" ht="22.5" spans="1:33">
      <c r="A234" s="46" t="s">
        <v>421</v>
      </c>
      <c r="B234" s="47" t="s">
        <v>499</v>
      </c>
      <c r="C234" s="47" t="s">
        <v>500</v>
      </c>
      <c r="D234" s="47"/>
      <c r="E234" s="47"/>
      <c r="F234" s="48" t="s">
        <v>122</v>
      </c>
      <c r="G234" s="48"/>
      <c r="H234" s="48"/>
      <c r="I234" s="48" t="s">
        <v>129</v>
      </c>
      <c r="J234" s="72">
        <v>195.37</v>
      </c>
      <c r="K234" s="48"/>
      <c r="L234" s="72">
        <v>83.36</v>
      </c>
      <c r="M234" s="48" t="s">
        <v>495</v>
      </c>
      <c r="N234" s="73">
        <v>586</v>
      </c>
      <c r="V234" s="81"/>
      <c r="W234" s="82" t="s">
        <v>500</v>
      </c>
      <c r="Y234" s="83"/>
      <c r="AB234" s="82"/>
      <c r="AC234" s="82"/>
      <c r="AE234" s="82"/>
      <c r="AG234" s="82"/>
    </row>
    <row r="235" s="2" customFormat="1" ht="12" spans="1:33">
      <c r="A235" s="54"/>
      <c r="B235" s="55"/>
      <c r="C235" s="8" t="s">
        <v>234</v>
      </c>
      <c r="D235" s="56"/>
      <c r="E235" s="56"/>
      <c r="F235" s="57"/>
      <c r="G235" s="57"/>
      <c r="H235" s="57"/>
      <c r="I235" s="57"/>
      <c r="J235" s="78"/>
      <c r="K235" s="57"/>
      <c r="L235" s="78"/>
      <c r="M235" s="79"/>
      <c r="N235" s="80"/>
      <c r="V235" s="81"/>
      <c r="W235" s="82"/>
      <c r="Y235" s="83"/>
      <c r="AB235" s="82"/>
      <c r="AC235" s="82"/>
      <c r="AE235" s="82"/>
      <c r="AG235" s="82"/>
    </row>
    <row r="236" s="2" customFormat="1" ht="12" spans="1:34">
      <c r="A236" s="87"/>
      <c r="B236" s="9"/>
      <c r="C236" s="9" t="s">
        <v>501</v>
      </c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1"/>
      <c r="V236" s="81"/>
      <c r="W236" s="82"/>
      <c r="Y236" s="83"/>
      <c r="AB236" s="82"/>
      <c r="AC236" s="82"/>
      <c r="AE236" s="82"/>
      <c r="AG236" s="82"/>
      <c r="AH236" s="5" t="s">
        <v>501</v>
      </c>
    </row>
    <row r="237" s="2" customFormat="1" ht="22.5" spans="1:33">
      <c r="A237" s="46" t="s">
        <v>422</v>
      </c>
      <c r="B237" s="47" t="s">
        <v>499</v>
      </c>
      <c r="C237" s="47" t="s">
        <v>502</v>
      </c>
      <c r="D237" s="47"/>
      <c r="E237" s="47"/>
      <c r="F237" s="48" t="s">
        <v>122</v>
      </c>
      <c r="G237" s="48"/>
      <c r="H237" s="48"/>
      <c r="I237" s="48" t="s">
        <v>240</v>
      </c>
      <c r="J237" s="72">
        <v>250.83</v>
      </c>
      <c r="K237" s="48"/>
      <c r="L237" s="72">
        <v>214.08</v>
      </c>
      <c r="M237" s="48" t="s">
        <v>495</v>
      </c>
      <c r="N237" s="73">
        <v>1505</v>
      </c>
      <c r="V237" s="81"/>
      <c r="W237" s="82" t="s">
        <v>502</v>
      </c>
      <c r="Y237" s="83"/>
      <c r="AB237" s="82"/>
      <c r="AC237" s="82"/>
      <c r="AE237" s="82"/>
      <c r="AG237" s="82"/>
    </row>
    <row r="238" s="2" customFormat="1" ht="12" spans="1:33">
      <c r="A238" s="54"/>
      <c r="B238" s="55"/>
      <c r="C238" s="8" t="s">
        <v>234</v>
      </c>
      <c r="D238" s="56"/>
      <c r="E238" s="56"/>
      <c r="F238" s="57"/>
      <c r="G238" s="57"/>
      <c r="H238" s="57"/>
      <c r="I238" s="57"/>
      <c r="J238" s="78"/>
      <c r="K238" s="57"/>
      <c r="L238" s="78"/>
      <c r="M238" s="79"/>
      <c r="N238" s="80"/>
      <c r="V238" s="81"/>
      <c r="W238" s="82"/>
      <c r="Y238" s="83"/>
      <c r="AB238" s="82"/>
      <c r="AC238" s="82"/>
      <c r="AE238" s="82"/>
      <c r="AG238" s="82"/>
    </row>
    <row r="239" s="2" customFormat="1" ht="12" spans="1:34">
      <c r="A239" s="87"/>
      <c r="B239" s="9"/>
      <c r="C239" s="9" t="s">
        <v>503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1"/>
      <c r="V239" s="81"/>
      <c r="W239" s="82"/>
      <c r="Y239" s="83"/>
      <c r="AB239" s="82"/>
      <c r="AC239" s="82"/>
      <c r="AE239" s="82"/>
      <c r="AG239" s="82"/>
      <c r="AH239" s="5" t="s">
        <v>503</v>
      </c>
    </row>
    <row r="240" s="2" customFormat="1" ht="22.5" spans="1:33">
      <c r="A240" s="46" t="s">
        <v>423</v>
      </c>
      <c r="B240" s="47" t="s">
        <v>345</v>
      </c>
      <c r="C240" s="47" t="s">
        <v>346</v>
      </c>
      <c r="D240" s="47"/>
      <c r="E240" s="47"/>
      <c r="F240" s="48" t="s">
        <v>122</v>
      </c>
      <c r="G240" s="48"/>
      <c r="H240" s="48"/>
      <c r="I240" s="48" t="s">
        <v>258</v>
      </c>
      <c r="J240" s="72">
        <v>1135.83</v>
      </c>
      <c r="K240" s="48"/>
      <c r="L240" s="72">
        <v>1938.83</v>
      </c>
      <c r="M240" s="48" t="s">
        <v>495</v>
      </c>
      <c r="N240" s="73">
        <v>13630</v>
      </c>
      <c r="V240" s="81"/>
      <c r="W240" s="82" t="s">
        <v>346</v>
      </c>
      <c r="Y240" s="83"/>
      <c r="AB240" s="82"/>
      <c r="AC240" s="82"/>
      <c r="AE240" s="82"/>
      <c r="AG240" s="82"/>
    </row>
    <row r="241" s="2" customFormat="1" ht="12" spans="1:33">
      <c r="A241" s="54"/>
      <c r="B241" s="55"/>
      <c r="C241" s="8" t="s">
        <v>234</v>
      </c>
      <c r="D241" s="56"/>
      <c r="E241" s="56"/>
      <c r="F241" s="57"/>
      <c r="G241" s="57"/>
      <c r="H241" s="57"/>
      <c r="I241" s="57"/>
      <c r="J241" s="78"/>
      <c r="K241" s="57"/>
      <c r="L241" s="78"/>
      <c r="M241" s="79"/>
      <c r="N241" s="80"/>
      <c r="V241" s="81"/>
      <c r="W241" s="82"/>
      <c r="Y241" s="83"/>
      <c r="AB241" s="82"/>
      <c r="AC241" s="82"/>
      <c r="AE241" s="82"/>
      <c r="AG241" s="82"/>
    </row>
    <row r="242" s="2" customFormat="1" ht="12" spans="1:33">
      <c r="A242" s="87"/>
      <c r="B242" s="9"/>
      <c r="C242" s="9" t="s">
        <v>609</v>
      </c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1"/>
      <c r="V242" s="81"/>
      <c r="W242" s="82"/>
      <c r="Y242" s="83"/>
      <c r="AB242" s="82"/>
      <c r="AC242" s="82"/>
      <c r="AD242" s="5" t="s">
        <v>609</v>
      </c>
      <c r="AE242" s="82"/>
      <c r="AG242" s="82"/>
    </row>
    <row r="243" s="2" customFormat="1" ht="12" spans="1:34">
      <c r="A243" s="87"/>
      <c r="B243" s="9"/>
      <c r="C243" s="9" t="s">
        <v>347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1"/>
      <c r="V243" s="81"/>
      <c r="W243" s="82"/>
      <c r="Y243" s="83"/>
      <c r="AB243" s="82"/>
      <c r="AC243" s="82"/>
      <c r="AE243" s="82"/>
      <c r="AG243" s="82"/>
      <c r="AH243" s="5" t="s">
        <v>347</v>
      </c>
    </row>
    <row r="244" s="2" customFormat="1" ht="22.5" spans="1:33">
      <c r="A244" s="46" t="s">
        <v>428</v>
      </c>
      <c r="B244" s="47" t="s">
        <v>307</v>
      </c>
      <c r="C244" s="47" t="s">
        <v>308</v>
      </c>
      <c r="D244" s="47"/>
      <c r="E244" s="47"/>
      <c r="F244" s="48" t="s">
        <v>122</v>
      </c>
      <c r="G244" s="48"/>
      <c r="H244" s="48"/>
      <c r="I244" s="48" t="s">
        <v>610</v>
      </c>
      <c r="J244" s="72">
        <v>136.21</v>
      </c>
      <c r="K244" s="48"/>
      <c r="L244" s="72">
        <v>201.56</v>
      </c>
      <c r="M244" s="48" t="s">
        <v>495</v>
      </c>
      <c r="N244" s="73">
        <v>1417</v>
      </c>
      <c r="V244" s="81"/>
      <c r="W244" s="82" t="s">
        <v>308</v>
      </c>
      <c r="Y244" s="83"/>
      <c r="AB244" s="82"/>
      <c r="AC244" s="82"/>
      <c r="AE244" s="82"/>
      <c r="AG244" s="82"/>
    </row>
    <row r="245" s="2" customFormat="1" ht="12" spans="1:33">
      <c r="A245" s="54"/>
      <c r="B245" s="55"/>
      <c r="C245" s="8" t="s">
        <v>234</v>
      </c>
      <c r="D245" s="56"/>
      <c r="E245" s="56"/>
      <c r="F245" s="57"/>
      <c r="G245" s="57"/>
      <c r="H245" s="57"/>
      <c r="I245" s="57"/>
      <c r="J245" s="78"/>
      <c r="K245" s="57"/>
      <c r="L245" s="78"/>
      <c r="M245" s="79"/>
      <c r="N245" s="80"/>
      <c r="V245" s="81"/>
      <c r="W245" s="82"/>
      <c r="Y245" s="83"/>
      <c r="AB245" s="82"/>
      <c r="AC245" s="82"/>
      <c r="AE245" s="82"/>
      <c r="AG245" s="82"/>
    </row>
    <row r="246" s="2" customFormat="1" ht="12" spans="1:33">
      <c r="A246" s="87"/>
      <c r="B246" s="9"/>
      <c r="C246" s="9" t="s">
        <v>611</v>
      </c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1"/>
      <c r="V246" s="81"/>
      <c r="W246" s="82"/>
      <c r="Y246" s="83"/>
      <c r="AB246" s="82"/>
      <c r="AC246" s="82"/>
      <c r="AD246" s="5" t="s">
        <v>611</v>
      </c>
      <c r="AE246" s="82"/>
      <c r="AG246" s="82"/>
    </row>
    <row r="247" s="2" customFormat="1" ht="12" spans="1:34">
      <c r="A247" s="87"/>
      <c r="B247" s="9"/>
      <c r="C247" s="9" t="s">
        <v>310</v>
      </c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1"/>
      <c r="V247" s="81"/>
      <c r="W247" s="82"/>
      <c r="Y247" s="83"/>
      <c r="AB247" s="82"/>
      <c r="AC247" s="82"/>
      <c r="AE247" s="82"/>
      <c r="AG247" s="82"/>
      <c r="AH247" s="5" t="s">
        <v>310</v>
      </c>
    </row>
    <row r="248" s="2" customFormat="1" ht="22.5" spans="1:33">
      <c r="A248" s="46" t="s">
        <v>432</v>
      </c>
      <c r="B248" s="47" t="s">
        <v>312</v>
      </c>
      <c r="C248" s="47" t="s">
        <v>313</v>
      </c>
      <c r="D248" s="47"/>
      <c r="E248" s="47"/>
      <c r="F248" s="48" t="s">
        <v>122</v>
      </c>
      <c r="G248" s="48"/>
      <c r="H248" s="48"/>
      <c r="I248" s="48" t="s">
        <v>236</v>
      </c>
      <c r="J248" s="72">
        <v>495</v>
      </c>
      <c r="K248" s="48"/>
      <c r="L248" s="72">
        <v>352.06</v>
      </c>
      <c r="M248" s="48" t="s">
        <v>495</v>
      </c>
      <c r="N248" s="73">
        <v>2475</v>
      </c>
      <c r="V248" s="81"/>
      <c r="W248" s="82" t="s">
        <v>313</v>
      </c>
      <c r="Y248" s="83"/>
      <c r="AB248" s="82"/>
      <c r="AC248" s="82"/>
      <c r="AE248" s="82"/>
      <c r="AG248" s="82"/>
    </row>
    <row r="249" s="2" customFormat="1" ht="12" spans="1:33">
      <c r="A249" s="54"/>
      <c r="B249" s="55"/>
      <c r="C249" s="8" t="s">
        <v>234</v>
      </c>
      <c r="D249" s="56"/>
      <c r="E249" s="56"/>
      <c r="F249" s="57"/>
      <c r="G249" s="57"/>
      <c r="H249" s="57"/>
      <c r="I249" s="57"/>
      <c r="J249" s="78"/>
      <c r="K249" s="57"/>
      <c r="L249" s="78"/>
      <c r="M249" s="79"/>
      <c r="N249" s="80"/>
      <c r="V249" s="81"/>
      <c r="W249" s="82"/>
      <c r="Y249" s="83"/>
      <c r="AB249" s="82"/>
      <c r="AC249" s="82"/>
      <c r="AE249" s="82"/>
      <c r="AG249" s="82"/>
    </row>
    <row r="250" s="2" customFormat="1" ht="12" spans="1:33">
      <c r="A250" s="87"/>
      <c r="B250" s="9"/>
      <c r="C250" s="9" t="s">
        <v>612</v>
      </c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1"/>
      <c r="V250" s="81"/>
      <c r="W250" s="82"/>
      <c r="Y250" s="83"/>
      <c r="AB250" s="82"/>
      <c r="AC250" s="82"/>
      <c r="AD250" s="5" t="s">
        <v>612</v>
      </c>
      <c r="AE250" s="82"/>
      <c r="AG250" s="82"/>
    </row>
    <row r="251" s="2" customFormat="1" ht="12" spans="1:34">
      <c r="A251" s="87"/>
      <c r="B251" s="9"/>
      <c r="C251" s="9" t="s">
        <v>315</v>
      </c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1"/>
      <c r="V251" s="81"/>
      <c r="W251" s="82"/>
      <c r="Y251" s="83"/>
      <c r="AB251" s="82"/>
      <c r="AC251" s="82"/>
      <c r="AE251" s="82"/>
      <c r="AG251" s="82"/>
      <c r="AH251" s="5" t="s">
        <v>315</v>
      </c>
    </row>
    <row r="252" s="2" customFormat="1" ht="22.5" spans="1:33">
      <c r="A252" s="46" t="s">
        <v>435</v>
      </c>
      <c r="B252" s="47" t="s">
        <v>317</v>
      </c>
      <c r="C252" s="47" t="s">
        <v>510</v>
      </c>
      <c r="D252" s="47"/>
      <c r="E252" s="47"/>
      <c r="F252" s="48" t="s">
        <v>122</v>
      </c>
      <c r="G252" s="48"/>
      <c r="H252" s="48"/>
      <c r="I252" s="48" t="s">
        <v>240</v>
      </c>
      <c r="J252" s="72">
        <v>1216.8</v>
      </c>
      <c r="K252" s="48"/>
      <c r="L252" s="72">
        <v>1038.55</v>
      </c>
      <c r="M252" s="48" t="s">
        <v>495</v>
      </c>
      <c r="N252" s="73">
        <v>7301</v>
      </c>
      <c r="V252" s="81"/>
      <c r="W252" s="82" t="s">
        <v>510</v>
      </c>
      <c r="Y252" s="83"/>
      <c r="AB252" s="82"/>
      <c r="AC252" s="82"/>
      <c r="AE252" s="82"/>
      <c r="AG252" s="82"/>
    </row>
    <row r="253" s="2" customFormat="1" ht="12" spans="1:33">
      <c r="A253" s="54"/>
      <c r="B253" s="55"/>
      <c r="C253" s="8" t="s">
        <v>234</v>
      </c>
      <c r="D253" s="56"/>
      <c r="E253" s="56"/>
      <c r="F253" s="57"/>
      <c r="G253" s="57"/>
      <c r="H253" s="57"/>
      <c r="I253" s="57"/>
      <c r="J253" s="78"/>
      <c r="K253" s="57"/>
      <c r="L253" s="78"/>
      <c r="M253" s="79"/>
      <c r="N253" s="80"/>
      <c r="V253" s="81"/>
      <c r="W253" s="82"/>
      <c r="Y253" s="83"/>
      <c r="AB253" s="82"/>
      <c r="AC253" s="82"/>
      <c r="AE253" s="82"/>
      <c r="AG253" s="82"/>
    </row>
    <row r="254" s="2" customFormat="1" ht="12" spans="1:34">
      <c r="A254" s="87"/>
      <c r="B254" s="9"/>
      <c r="C254" s="9" t="s">
        <v>511</v>
      </c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1"/>
      <c r="V254" s="81"/>
      <c r="W254" s="82"/>
      <c r="Y254" s="83"/>
      <c r="AB254" s="82"/>
      <c r="AC254" s="82"/>
      <c r="AE254" s="82"/>
      <c r="AG254" s="82"/>
      <c r="AH254" s="5" t="s">
        <v>511</v>
      </c>
    </row>
    <row r="255" s="2" customFormat="1" ht="22.5" spans="1:33">
      <c r="A255" s="46" t="s">
        <v>436</v>
      </c>
      <c r="B255" s="47" t="s">
        <v>317</v>
      </c>
      <c r="C255" s="47" t="s">
        <v>318</v>
      </c>
      <c r="D255" s="47"/>
      <c r="E255" s="47"/>
      <c r="F255" s="48" t="s">
        <v>122</v>
      </c>
      <c r="G255" s="48"/>
      <c r="H255" s="48"/>
      <c r="I255" s="48" t="s">
        <v>306</v>
      </c>
      <c r="J255" s="72">
        <v>770.96</v>
      </c>
      <c r="K255" s="48"/>
      <c r="L255" s="72">
        <v>2632.01</v>
      </c>
      <c r="M255" s="48" t="s">
        <v>495</v>
      </c>
      <c r="N255" s="73">
        <v>18503</v>
      </c>
      <c r="V255" s="81"/>
      <c r="W255" s="82" t="s">
        <v>318</v>
      </c>
      <c r="Y255" s="83"/>
      <c r="AB255" s="82"/>
      <c r="AC255" s="82"/>
      <c r="AE255" s="82"/>
      <c r="AG255" s="82"/>
    </row>
    <row r="256" s="2" customFormat="1" ht="12" spans="1:33">
      <c r="A256" s="54"/>
      <c r="B256" s="55"/>
      <c r="C256" s="8" t="s">
        <v>234</v>
      </c>
      <c r="D256" s="56"/>
      <c r="E256" s="56"/>
      <c r="F256" s="57"/>
      <c r="G256" s="57"/>
      <c r="H256" s="57"/>
      <c r="I256" s="57"/>
      <c r="J256" s="78"/>
      <c r="K256" s="57"/>
      <c r="L256" s="78"/>
      <c r="M256" s="79"/>
      <c r="N256" s="80"/>
      <c r="V256" s="81"/>
      <c r="W256" s="82"/>
      <c r="Y256" s="83"/>
      <c r="AB256" s="82"/>
      <c r="AC256" s="82"/>
      <c r="AE256" s="82"/>
      <c r="AG256" s="82"/>
    </row>
    <row r="257" s="2" customFormat="1" ht="12" spans="1:33">
      <c r="A257" s="87"/>
      <c r="B257" s="9"/>
      <c r="C257" s="9" t="s">
        <v>512</v>
      </c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1"/>
      <c r="V257" s="81"/>
      <c r="W257" s="82"/>
      <c r="Y257" s="83"/>
      <c r="AB257" s="82"/>
      <c r="AC257" s="82"/>
      <c r="AD257" s="5" t="s">
        <v>512</v>
      </c>
      <c r="AE257" s="82"/>
      <c r="AG257" s="82"/>
    </row>
    <row r="258" s="2" customFormat="1" ht="12" spans="1:34">
      <c r="A258" s="87"/>
      <c r="B258" s="9"/>
      <c r="C258" s="9" t="s">
        <v>320</v>
      </c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1"/>
      <c r="V258" s="81"/>
      <c r="W258" s="82"/>
      <c r="Y258" s="83"/>
      <c r="AB258" s="82"/>
      <c r="AC258" s="82"/>
      <c r="AE258" s="82"/>
      <c r="AG258" s="82"/>
      <c r="AH258" s="5" t="s">
        <v>320</v>
      </c>
    </row>
    <row r="259" s="2" customFormat="1" ht="22.5" spans="1:33">
      <c r="A259" s="46" t="s">
        <v>437</v>
      </c>
      <c r="B259" s="47" t="s">
        <v>329</v>
      </c>
      <c r="C259" s="47" t="s">
        <v>330</v>
      </c>
      <c r="D259" s="47"/>
      <c r="E259" s="47"/>
      <c r="F259" s="48" t="s">
        <v>122</v>
      </c>
      <c r="G259" s="48"/>
      <c r="H259" s="48"/>
      <c r="I259" s="48" t="s">
        <v>285</v>
      </c>
      <c r="J259" s="72">
        <v>1224</v>
      </c>
      <c r="K259" s="48"/>
      <c r="L259" s="72">
        <v>3134</v>
      </c>
      <c r="M259" s="48" t="s">
        <v>495</v>
      </c>
      <c r="N259" s="73">
        <v>22032</v>
      </c>
      <c r="V259" s="81"/>
      <c r="W259" s="82" t="s">
        <v>330</v>
      </c>
      <c r="Y259" s="83"/>
      <c r="AB259" s="82"/>
      <c r="AC259" s="82"/>
      <c r="AE259" s="82"/>
      <c r="AG259" s="82"/>
    </row>
    <row r="260" s="2" customFormat="1" ht="12" spans="1:33">
      <c r="A260" s="54"/>
      <c r="B260" s="55"/>
      <c r="C260" s="8" t="s">
        <v>234</v>
      </c>
      <c r="D260" s="56"/>
      <c r="E260" s="56"/>
      <c r="F260" s="57"/>
      <c r="G260" s="57"/>
      <c r="H260" s="57"/>
      <c r="I260" s="57"/>
      <c r="J260" s="78"/>
      <c r="K260" s="57"/>
      <c r="L260" s="78"/>
      <c r="M260" s="79"/>
      <c r="N260" s="80"/>
      <c r="V260" s="81"/>
      <c r="W260" s="82"/>
      <c r="Y260" s="83"/>
      <c r="AB260" s="82"/>
      <c r="AC260" s="82"/>
      <c r="AE260" s="82"/>
      <c r="AG260" s="82"/>
    </row>
    <row r="261" s="2" customFormat="1" ht="12" spans="1:33">
      <c r="A261" s="87"/>
      <c r="B261" s="9"/>
      <c r="C261" s="9" t="s">
        <v>613</v>
      </c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1"/>
      <c r="V261" s="81"/>
      <c r="W261" s="82"/>
      <c r="Y261" s="83"/>
      <c r="AB261" s="82"/>
      <c r="AC261" s="82"/>
      <c r="AD261" s="5" t="s">
        <v>613</v>
      </c>
      <c r="AE261" s="82"/>
      <c r="AG261" s="82"/>
    </row>
    <row r="262" s="2" customFormat="1" ht="12" spans="1:34">
      <c r="A262" s="87"/>
      <c r="B262" s="9"/>
      <c r="C262" s="9" t="s">
        <v>332</v>
      </c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1"/>
      <c r="V262" s="81"/>
      <c r="W262" s="82"/>
      <c r="Y262" s="83"/>
      <c r="AB262" s="82"/>
      <c r="AC262" s="82"/>
      <c r="AE262" s="82"/>
      <c r="AG262" s="82"/>
      <c r="AH262" s="5" t="s">
        <v>332</v>
      </c>
    </row>
    <row r="263" s="2" customFormat="1" ht="22.5" spans="1:33">
      <c r="A263" s="46" t="s">
        <v>438</v>
      </c>
      <c r="B263" s="47" t="s">
        <v>353</v>
      </c>
      <c r="C263" s="47" t="s">
        <v>354</v>
      </c>
      <c r="D263" s="47"/>
      <c r="E263" s="47"/>
      <c r="F263" s="48" t="s">
        <v>122</v>
      </c>
      <c r="G263" s="48"/>
      <c r="H263" s="48"/>
      <c r="I263" s="48" t="s">
        <v>123</v>
      </c>
      <c r="J263" s="72">
        <v>16</v>
      </c>
      <c r="K263" s="48"/>
      <c r="L263" s="72">
        <v>9.1</v>
      </c>
      <c r="M263" s="48" t="s">
        <v>495</v>
      </c>
      <c r="N263" s="73">
        <v>64</v>
      </c>
      <c r="V263" s="81"/>
      <c r="W263" s="82" t="s">
        <v>354</v>
      </c>
      <c r="Y263" s="83"/>
      <c r="AB263" s="82"/>
      <c r="AC263" s="82"/>
      <c r="AE263" s="82"/>
      <c r="AG263" s="82"/>
    </row>
    <row r="264" s="2" customFormat="1" ht="12" spans="1:33">
      <c r="A264" s="54"/>
      <c r="B264" s="55"/>
      <c r="C264" s="8" t="s">
        <v>234</v>
      </c>
      <c r="D264" s="56"/>
      <c r="E264" s="56"/>
      <c r="F264" s="57"/>
      <c r="G264" s="57"/>
      <c r="H264" s="57"/>
      <c r="I264" s="57"/>
      <c r="J264" s="78"/>
      <c r="K264" s="57"/>
      <c r="L264" s="78"/>
      <c r="M264" s="79"/>
      <c r="N264" s="80"/>
      <c r="V264" s="81"/>
      <c r="W264" s="82"/>
      <c r="Y264" s="83"/>
      <c r="AB264" s="82"/>
      <c r="AC264" s="82"/>
      <c r="AE264" s="82"/>
      <c r="AG264" s="82"/>
    </row>
    <row r="265" s="2" customFormat="1" ht="12" spans="1:33">
      <c r="A265" s="87"/>
      <c r="B265" s="9"/>
      <c r="C265" s="9" t="s">
        <v>614</v>
      </c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1"/>
      <c r="V265" s="81"/>
      <c r="W265" s="82"/>
      <c r="Y265" s="83"/>
      <c r="AB265" s="82"/>
      <c r="AC265" s="82"/>
      <c r="AD265" s="5" t="s">
        <v>614</v>
      </c>
      <c r="AE265" s="82"/>
      <c r="AG265" s="82"/>
    </row>
    <row r="266" s="2" customFormat="1" ht="12" spans="1:34">
      <c r="A266" s="87"/>
      <c r="B266" s="9"/>
      <c r="C266" s="9" t="s">
        <v>355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1"/>
      <c r="V266" s="81"/>
      <c r="W266" s="82"/>
      <c r="Y266" s="83"/>
      <c r="AB266" s="82"/>
      <c r="AC266" s="82"/>
      <c r="AE266" s="82"/>
      <c r="AG266" s="82"/>
      <c r="AH266" s="5" t="s">
        <v>355</v>
      </c>
    </row>
    <row r="267" s="2" customFormat="1" ht="22.5" spans="1:33">
      <c r="A267" s="46" t="s">
        <v>442</v>
      </c>
      <c r="B267" s="47" t="s">
        <v>322</v>
      </c>
      <c r="C267" s="47" t="s">
        <v>323</v>
      </c>
      <c r="D267" s="47"/>
      <c r="E267" s="47"/>
      <c r="F267" s="48" t="s">
        <v>122</v>
      </c>
      <c r="G267" s="48"/>
      <c r="H267" s="48"/>
      <c r="I267" s="48" t="s">
        <v>240</v>
      </c>
      <c r="J267" s="72">
        <v>162</v>
      </c>
      <c r="K267" s="48"/>
      <c r="L267" s="72">
        <v>138.26</v>
      </c>
      <c r="M267" s="48" t="s">
        <v>495</v>
      </c>
      <c r="N267" s="73">
        <v>972</v>
      </c>
      <c r="V267" s="81"/>
      <c r="W267" s="82" t="s">
        <v>323</v>
      </c>
      <c r="Y267" s="83"/>
      <c r="AB267" s="82"/>
      <c r="AC267" s="82"/>
      <c r="AE267" s="82"/>
      <c r="AG267" s="82"/>
    </row>
    <row r="268" s="2" customFormat="1" ht="12" spans="1:33">
      <c r="A268" s="54"/>
      <c r="B268" s="55"/>
      <c r="C268" s="8" t="s">
        <v>234</v>
      </c>
      <c r="D268" s="56"/>
      <c r="E268" s="56"/>
      <c r="F268" s="57"/>
      <c r="G268" s="57"/>
      <c r="H268" s="57"/>
      <c r="I268" s="57"/>
      <c r="J268" s="78"/>
      <c r="K268" s="57"/>
      <c r="L268" s="78"/>
      <c r="M268" s="79"/>
      <c r="N268" s="80"/>
      <c r="V268" s="81"/>
      <c r="W268" s="82"/>
      <c r="Y268" s="83"/>
      <c r="AB268" s="82"/>
      <c r="AC268" s="82"/>
      <c r="AE268" s="82"/>
      <c r="AG268" s="82"/>
    </row>
    <row r="269" s="2" customFormat="1" ht="12" spans="1:33">
      <c r="A269" s="87"/>
      <c r="B269" s="9"/>
      <c r="C269" s="9" t="s">
        <v>615</v>
      </c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1"/>
      <c r="V269" s="81"/>
      <c r="W269" s="82"/>
      <c r="Y269" s="83"/>
      <c r="AB269" s="82"/>
      <c r="AC269" s="82"/>
      <c r="AD269" s="5" t="s">
        <v>615</v>
      </c>
      <c r="AE269" s="82"/>
      <c r="AG269" s="82"/>
    </row>
    <row r="270" s="2" customFormat="1" ht="12" spans="1:34">
      <c r="A270" s="87"/>
      <c r="B270" s="9"/>
      <c r="C270" s="9" t="s">
        <v>324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1"/>
      <c r="V270" s="81"/>
      <c r="W270" s="82"/>
      <c r="Y270" s="83"/>
      <c r="AB270" s="82"/>
      <c r="AC270" s="82"/>
      <c r="AE270" s="82"/>
      <c r="AG270" s="82"/>
      <c r="AH270" s="5" t="s">
        <v>324</v>
      </c>
    </row>
    <row r="271" s="2" customFormat="1" ht="22.5" spans="1:33">
      <c r="A271" s="46" t="s">
        <v>616</v>
      </c>
      <c r="B271" s="47" t="s">
        <v>334</v>
      </c>
      <c r="C271" s="47" t="s">
        <v>335</v>
      </c>
      <c r="D271" s="47"/>
      <c r="E271" s="47"/>
      <c r="F271" s="48" t="s">
        <v>122</v>
      </c>
      <c r="G271" s="48"/>
      <c r="H271" s="48"/>
      <c r="I271" s="48" t="s">
        <v>236</v>
      </c>
      <c r="J271" s="72">
        <v>124</v>
      </c>
      <c r="K271" s="48"/>
      <c r="L271" s="72">
        <v>88.19</v>
      </c>
      <c r="M271" s="48" t="s">
        <v>495</v>
      </c>
      <c r="N271" s="73">
        <v>620</v>
      </c>
      <c r="V271" s="81"/>
      <c r="W271" s="82" t="s">
        <v>335</v>
      </c>
      <c r="Y271" s="83"/>
      <c r="AB271" s="82"/>
      <c r="AC271" s="82"/>
      <c r="AE271" s="82"/>
      <c r="AG271" s="82"/>
    </row>
    <row r="272" s="2" customFormat="1" ht="12" spans="1:33">
      <c r="A272" s="54"/>
      <c r="B272" s="55"/>
      <c r="C272" s="8" t="s">
        <v>234</v>
      </c>
      <c r="D272" s="56"/>
      <c r="E272" s="56"/>
      <c r="F272" s="57"/>
      <c r="G272" s="57"/>
      <c r="H272" s="57"/>
      <c r="I272" s="57"/>
      <c r="J272" s="78"/>
      <c r="K272" s="57"/>
      <c r="L272" s="78"/>
      <c r="M272" s="79"/>
      <c r="N272" s="80"/>
      <c r="V272" s="81"/>
      <c r="W272" s="82"/>
      <c r="Y272" s="83"/>
      <c r="AB272" s="82"/>
      <c r="AC272" s="82"/>
      <c r="AE272" s="82"/>
      <c r="AG272" s="82"/>
    </row>
    <row r="273" s="2" customFormat="1" ht="12" spans="1:34">
      <c r="A273" s="87"/>
      <c r="B273" s="9"/>
      <c r="C273" s="9" t="s">
        <v>336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1"/>
      <c r="V273" s="81"/>
      <c r="W273" s="82"/>
      <c r="Y273" s="83"/>
      <c r="AB273" s="82"/>
      <c r="AC273" s="82"/>
      <c r="AE273" s="82"/>
      <c r="AG273" s="82"/>
      <c r="AH273" s="5" t="s">
        <v>336</v>
      </c>
    </row>
    <row r="274" s="2" customFormat="1" ht="22.5" spans="1:33">
      <c r="A274" s="46" t="s">
        <v>514</v>
      </c>
      <c r="B274" s="47" t="s">
        <v>338</v>
      </c>
      <c r="C274" s="47" t="s">
        <v>339</v>
      </c>
      <c r="D274" s="47"/>
      <c r="E274" s="47"/>
      <c r="F274" s="48" t="s">
        <v>122</v>
      </c>
      <c r="G274" s="48"/>
      <c r="H274" s="48"/>
      <c r="I274" s="48" t="s">
        <v>258</v>
      </c>
      <c r="J274" s="72">
        <v>477</v>
      </c>
      <c r="K274" s="48"/>
      <c r="L274" s="72">
        <v>814.22</v>
      </c>
      <c r="M274" s="48" t="s">
        <v>495</v>
      </c>
      <c r="N274" s="73">
        <v>5724</v>
      </c>
      <c r="V274" s="81"/>
      <c r="W274" s="82" t="s">
        <v>339</v>
      </c>
      <c r="Y274" s="83"/>
      <c r="AB274" s="82"/>
      <c r="AC274" s="82"/>
      <c r="AE274" s="82"/>
      <c r="AG274" s="82"/>
    </row>
    <row r="275" s="2" customFormat="1" ht="12" spans="1:33">
      <c r="A275" s="54"/>
      <c r="B275" s="55"/>
      <c r="C275" s="8" t="s">
        <v>234</v>
      </c>
      <c r="D275" s="56"/>
      <c r="E275" s="56"/>
      <c r="F275" s="57"/>
      <c r="G275" s="57"/>
      <c r="H275" s="57"/>
      <c r="I275" s="57"/>
      <c r="J275" s="78"/>
      <c r="K275" s="57"/>
      <c r="L275" s="78"/>
      <c r="M275" s="79"/>
      <c r="N275" s="80"/>
      <c r="V275" s="81"/>
      <c r="W275" s="82"/>
      <c r="Y275" s="83"/>
      <c r="AB275" s="82"/>
      <c r="AC275" s="82"/>
      <c r="AE275" s="82"/>
      <c r="AG275" s="82"/>
    </row>
    <row r="276" s="2" customFormat="1" ht="12" spans="1:33">
      <c r="A276" s="87"/>
      <c r="B276" s="9"/>
      <c r="C276" s="9" t="s">
        <v>515</v>
      </c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1"/>
      <c r="V276" s="81"/>
      <c r="W276" s="82"/>
      <c r="Y276" s="83"/>
      <c r="AB276" s="82"/>
      <c r="AC276" s="82"/>
      <c r="AD276" s="5" t="s">
        <v>515</v>
      </c>
      <c r="AE276" s="82"/>
      <c r="AG276" s="82"/>
    </row>
    <row r="277" s="2" customFormat="1" ht="12" spans="1:34">
      <c r="A277" s="87"/>
      <c r="B277" s="9"/>
      <c r="C277" s="9" t="s">
        <v>340</v>
      </c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1"/>
      <c r="V277" s="81"/>
      <c r="W277" s="82"/>
      <c r="Y277" s="83"/>
      <c r="AB277" s="82"/>
      <c r="AC277" s="82"/>
      <c r="AE277" s="82"/>
      <c r="AG277" s="82"/>
      <c r="AH277" s="5" t="s">
        <v>340</v>
      </c>
    </row>
    <row r="278" s="2" customFormat="1" ht="22.5" spans="1:33">
      <c r="A278" s="46" t="s">
        <v>516</v>
      </c>
      <c r="B278" s="47" t="s">
        <v>357</v>
      </c>
      <c r="C278" s="47" t="s">
        <v>358</v>
      </c>
      <c r="D278" s="47"/>
      <c r="E278" s="47"/>
      <c r="F278" s="48" t="s">
        <v>122</v>
      </c>
      <c r="G278" s="48"/>
      <c r="H278" s="48"/>
      <c r="I278" s="48" t="s">
        <v>271</v>
      </c>
      <c r="J278" s="72">
        <v>316</v>
      </c>
      <c r="K278" s="48"/>
      <c r="L278" s="72">
        <v>719.2</v>
      </c>
      <c r="M278" s="48" t="s">
        <v>495</v>
      </c>
      <c r="N278" s="73">
        <v>5056</v>
      </c>
      <c r="V278" s="81"/>
      <c r="W278" s="82" t="s">
        <v>358</v>
      </c>
      <c r="Y278" s="83"/>
      <c r="AB278" s="82"/>
      <c r="AC278" s="82"/>
      <c r="AE278" s="82"/>
      <c r="AG278" s="82"/>
    </row>
    <row r="279" s="2" customFormat="1" ht="12" spans="1:33">
      <c r="A279" s="54"/>
      <c r="B279" s="55"/>
      <c r="C279" s="8" t="s">
        <v>234</v>
      </c>
      <c r="D279" s="56"/>
      <c r="E279" s="56"/>
      <c r="F279" s="57"/>
      <c r="G279" s="57"/>
      <c r="H279" s="57"/>
      <c r="I279" s="57"/>
      <c r="J279" s="78"/>
      <c r="K279" s="57"/>
      <c r="L279" s="78"/>
      <c r="M279" s="79"/>
      <c r="N279" s="80"/>
      <c r="V279" s="81"/>
      <c r="W279" s="82"/>
      <c r="Y279" s="83"/>
      <c r="AB279" s="82"/>
      <c r="AC279" s="82"/>
      <c r="AE279" s="82"/>
      <c r="AG279" s="82"/>
    </row>
    <row r="280" s="2" customFormat="1" ht="12" spans="1:33">
      <c r="A280" s="87"/>
      <c r="B280" s="9"/>
      <c r="C280" s="9" t="s">
        <v>617</v>
      </c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1"/>
      <c r="V280" s="81"/>
      <c r="W280" s="82"/>
      <c r="Y280" s="83"/>
      <c r="AB280" s="82"/>
      <c r="AC280" s="82"/>
      <c r="AD280" s="5" t="s">
        <v>617</v>
      </c>
      <c r="AE280" s="82"/>
      <c r="AG280" s="82"/>
    </row>
    <row r="281" s="2" customFormat="1" ht="12" spans="1:34">
      <c r="A281" s="87"/>
      <c r="B281" s="9"/>
      <c r="C281" s="9" t="s">
        <v>359</v>
      </c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1"/>
      <c r="V281" s="81"/>
      <c r="W281" s="82"/>
      <c r="Y281" s="83"/>
      <c r="AB281" s="82"/>
      <c r="AC281" s="82"/>
      <c r="AE281" s="82"/>
      <c r="AG281" s="82"/>
      <c r="AH281" s="5" t="s">
        <v>359</v>
      </c>
    </row>
    <row r="282" s="2" customFormat="1" ht="22.5" spans="1:33">
      <c r="A282" s="46" t="s">
        <v>518</v>
      </c>
      <c r="B282" s="47" t="s">
        <v>424</v>
      </c>
      <c r="C282" s="47" t="s">
        <v>425</v>
      </c>
      <c r="D282" s="47"/>
      <c r="E282" s="47"/>
      <c r="F282" s="48" t="s">
        <v>122</v>
      </c>
      <c r="G282" s="48"/>
      <c r="H282" s="48"/>
      <c r="I282" s="48" t="s">
        <v>126</v>
      </c>
      <c r="J282" s="72">
        <v>248</v>
      </c>
      <c r="K282" s="48"/>
      <c r="L282" s="72">
        <v>70.55</v>
      </c>
      <c r="M282" s="48" t="s">
        <v>495</v>
      </c>
      <c r="N282" s="73">
        <v>496</v>
      </c>
      <c r="V282" s="81"/>
      <c r="W282" s="82" t="s">
        <v>425</v>
      </c>
      <c r="Y282" s="83"/>
      <c r="AB282" s="82"/>
      <c r="AC282" s="82"/>
      <c r="AE282" s="82"/>
      <c r="AG282" s="82"/>
    </row>
    <row r="283" s="2" customFormat="1" ht="12" spans="1:33">
      <c r="A283" s="54"/>
      <c r="B283" s="55"/>
      <c r="C283" s="8" t="s">
        <v>234</v>
      </c>
      <c r="D283" s="56"/>
      <c r="E283" s="56"/>
      <c r="F283" s="57"/>
      <c r="G283" s="57"/>
      <c r="H283" s="57"/>
      <c r="I283" s="57"/>
      <c r="J283" s="78"/>
      <c r="K283" s="57"/>
      <c r="L283" s="78"/>
      <c r="M283" s="79"/>
      <c r="N283" s="80"/>
      <c r="V283" s="81"/>
      <c r="W283" s="82"/>
      <c r="Y283" s="83"/>
      <c r="AB283" s="82"/>
      <c r="AC283" s="82"/>
      <c r="AE283" s="82"/>
      <c r="AG283" s="82"/>
    </row>
    <row r="284" s="2" customFormat="1" ht="12" spans="1:34">
      <c r="A284" s="87"/>
      <c r="B284" s="9"/>
      <c r="C284" s="9" t="s">
        <v>427</v>
      </c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1"/>
      <c r="V284" s="81"/>
      <c r="W284" s="82"/>
      <c r="Y284" s="83"/>
      <c r="AB284" s="82"/>
      <c r="AC284" s="82"/>
      <c r="AE284" s="82"/>
      <c r="AG284" s="82"/>
      <c r="AH284" s="5" t="s">
        <v>427</v>
      </c>
    </row>
    <row r="285" s="2" customFormat="1" ht="22.5" spans="1:33">
      <c r="A285" s="46" t="s">
        <v>519</v>
      </c>
      <c r="B285" s="47" t="s">
        <v>429</v>
      </c>
      <c r="C285" s="47" t="s">
        <v>430</v>
      </c>
      <c r="D285" s="47"/>
      <c r="E285" s="47"/>
      <c r="F285" s="48" t="s">
        <v>122</v>
      </c>
      <c r="G285" s="48"/>
      <c r="H285" s="48"/>
      <c r="I285" s="48" t="s">
        <v>126</v>
      </c>
      <c r="J285" s="72">
        <v>358</v>
      </c>
      <c r="K285" s="48"/>
      <c r="L285" s="72">
        <v>101.85</v>
      </c>
      <c r="M285" s="48" t="s">
        <v>495</v>
      </c>
      <c r="N285" s="73">
        <v>716</v>
      </c>
      <c r="V285" s="81"/>
      <c r="W285" s="82" t="s">
        <v>430</v>
      </c>
      <c r="Y285" s="83"/>
      <c r="AB285" s="82"/>
      <c r="AC285" s="82"/>
      <c r="AE285" s="82"/>
      <c r="AG285" s="82"/>
    </row>
    <row r="286" s="2" customFormat="1" ht="12" spans="1:33">
      <c r="A286" s="54"/>
      <c r="B286" s="55"/>
      <c r="C286" s="8" t="s">
        <v>234</v>
      </c>
      <c r="D286" s="56"/>
      <c r="E286" s="56"/>
      <c r="F286" s="57"/>
      <c r="G286" s="57"/>
      <c r="H286" s="57"/>
      <c r="I286" s="57"/>
      <c r="J286" s="78"/>
      <c r="K286" s="57"/>
      <c r="L286" s="78"/>
      <c r="M286" s="79"/>
      <c r="N286" s="80"/>
      <c r="V286" s="81"/>
      <c r="W286" s="82"/>
      <c r="Y286" s="83"/>
      <c r="AB286" s="82"/>
      <c r="AC286" s="82"/>
      <c r="AE286" s="82"/>
      <c r="AG286" s="82"/>
    </row>
    <row r="287" s="2" customFormat="1" ht="12" spans="1:34">
      <c r="A287" s="87"/>
      <c r="B287" s="9"/>
      <c r="C287" s="9" t="s">
        <v>431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1"/>
      <c r="V287" s="81"/>
      <c r="W287" s="82"/>
      <c r="Y287" s="83"/>
      <c r="AB287" s="82"/>
      <c r="AC287" s="82"/>
      <c r="AE287" s="82"/>
      <c r="AG287" s="82"/>
      <c r="AH287" s="5" t="s">
        <v>431</v>
      </c>
    </row>
    <row r="288" s="2" customFormat="1" ht="33.75" spans="1:33">
      <c r="A288" s="46" t="s">
        <v>520</v>
      </c>
      <c r="B288" s="47" t="s">
        <v>361</v>
      </c>
      <c r="C288" s="47" t="s">
        <v>433</v>
      </c>
      <c r="D288" s="47"/>
      <c r="E288" s="47"/>
      <c r="F288" s="48" t="s">
        <v>246</v>
      </c>
      <c r="G288" s="48"/>
      <c r="H288" s="48"/>
      <c r="I288" s="48" t="s">
        <v>618</v>
      </c>
      <c r="J288" s="72">
        <v>307945.8</v>
      </c>
      <c r="K288" s="48"/>
      <c r="L288" s="72">
        <v>4249.08</v>
      </c>
      <c r="M288" s="48" t="s">
        <v>495</v>
      </c>
      <c r="N288" s="73">
        <v>29871</v>
      </c>
      <c r="V288" s="81"/>
      <c r="W288" s="82" t="s">
        <v>433</v>
      </c>
      <c r="Y288" s="83"/>
      <c r="AB288" s="82"/>
      <c r="AC288" s="82"/>
      <c r="AE288" s="82"/>
      <c r="AG288" s="82"/>
    </row>
    <row r="289" s="2" customFormat="1" ht="12" spans="1:33">
      <c r="A289" s="54"/>
      <c r="B289" s="55"/>
      <c r="C289" s="8" t="s">
        <v>234</v>
      </c>
      <c r="D289" s="56"/>
      <c r="E289" s="56"/>
      <c r="F289" s="57"/>
      <c r="G289" s="57"/>
      <c r="H289" s="57"/>
      <c r="I289" s="57"/>
      <c r="J289" s="78"/>
      <c r="K289" s="57"/>
      <c r="L289" s="78"/>
      <c r="M289" s="79"/>
      <c r="N289" s="80"/>
      <c r="V289" s="81"/>
      <c r="W289" s="82"/>
      <c r="Y289" s="83"/>
      <c r="AB289" s="82"/>
      <c r="AC289" s="82"/>
      <c r="AE289" s="82"/>
      <c r="AG289" s="82"/>
    </row>
    <row r="290" s="2" customFormat="1" ht="12" spans="1:34">
      <c r="A290" s="87"/>
      <c r="B290" s="9"/>
      <c r="C290" s="9" t="s">
        <v>434</v>
      </c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1"/>
      <c r="V290" s="81"/>
      <c r="W290" s="82"/>
      <c r="Y290" s="83"/>
      <c r="AB290" s="82"/>
      <c r="AC290" s="82"/>
      <c r="AE290" s="82"/>
      <c r="AG290" s="82"/>
      <c r="AH290" s="5" t="s">
        <v>434</v>
      </c>
    </row>
    <row r="291" s="2" customFormat="1" ht="12" spans="1:33">
      <c r="A291" s="57"/>
      <c r="B291" s="55"/>
      <c r="C291" s="55"/>
      <c r="D291" s="55"/>
      <c r="E291" s="55"/>
      <c r="F291" s="57"/>
      <c r="G291" s="57"/>
      <c r="H291" s="57"/>
      <c r="I291" s="57"/>
      <c r="J291" s="92"/>
      <c r="K291" s="57"/>
      <c r="L291" s="92"/>
      <c r="M291" s="51"/>
      <c r="N291" s="92"/>
      <c r="V291" s="81"/>
      <c r="W291" s="82"/>
      <c r="Y291" s="83"/>
      <c r="AB291" s="82"/>
      <c r="AC291" s="82"/>
      <c r="AE291" s="82"/>
      <c r="AG291" s="82"/>
    </row>
    <row r="292" s="2" customFormat="1" ht="12" spans="1:33">
      <c r="A292" s="88"/>
      <c r="B292" s="89"/>
      <c r="C292" s="47" t="s">
        <v>365</v>
      </c>
      <c r="D292" s="47"/>
      <c r="E292" s="47"/>
      <c r="F292" s="47"/>
      <c r="G292" s="47"/>
      <c r="H292" s="47"/>
      <c r="I292" s="47"/>
      <c r="J292" s="47"/>
      <c r="K292" s="47"/>
      <c r="L292" s="93"/>
      <c r="M292" s="94"/>
      <c r="N292" s="95"/>
      <c r="V292" s="81"/>
      <c r="W292" s="82"/>
      <c r="Y292" s="83"/>
      <c r="AB292" s="82"/>
      <c r="AC292" s="82"/>
      <c r="AE292" s="82" t="s">
        <v>365</v>
      </c>
      <c r="AG292" s="82"/>
    </row>
    <row r="293" s="2" customFormat="1" ht="12" spans="1:33">
      <c r="A293" s="90"/>
      <c r="B293" s="50"/>
      <c r="C293" s="9" t="s">
        <v>159</v>
      </c>
      <c r="D293" s="9"/>
      <c r="E293" s="9"/>
      <c r="F293" s="9"/>
      <c r="G293" s="9"/>
      <c r="H293" s="9"/>
      <c r="I293" s="9"/>
      <c r="J293" s="9"/>
      <c r="K293" s="9"/>
      <c r="L293" s="96">
        <v>71179.79</v>
      </c>
      <c r="M293" s="97"/>
      <c r="N293" s="98">
        <v>500394</v>
      </c>
      <c r="V293" s="81"/>
      <c r="W293" s="82"/>
      <c r="Y293" s="83"/>
      <c r="AB293" s="82"/>
      <c r="AC293" s="82"/>
      <c r="AE293" s="82"/>
      <c r="AF293" s="5" t="s">
        <v>159</v>
      </c>
      <c r="AG293" s="82"/>
    </row>
    <row r="294" s="2" customFormat="1" ht="12" spans="1:33">
      <c r="A294" s="90"/>
      <c r="B294" s="50"/>
      <c r="C294" s="9" t="s">
        <v>160</v>
      </c>
      <c r="D294" s="9"/>
      <c r="E294" s="9"/>
      <c r="F294" s="9"/>
      <c r="G294" s="9"/>
      <c r="H294" s="9"/>
      <c r="I294" s="9"/>
      <c r="J294" s="9"/>
      <c r="K294" s="9"/>
      <c r="L294" s="96"/>
      <c r="M294" s="97"/>
      <c r="N294" s="98"/>
      <c r="V294" s="81"/>
      <c r="W294" s="82"/>
      <c r="Y294" s="83"/>
      <c r="AB294" s="82"/>
      <c r="AC294" s="82"/>
      <c r="AE294" s="82"/>
      <c r="AF294" s="5" t="s">
        <v>160</v>
      </c>
      <c r="AG294" s="82"/>
    </row>
    <row r="295" s="2" customFormat="1" ht="12" spans="1:33">
      <c r="A295" s="90"/>
      <c r="B295" s="50"/>
      <c r="C295" s="9" t="s">
        <v>280</v>
      </c>
      <c r="D295" s="9"/>
      <c r="E295" s="9"/>
      <c r="F295" s="9"/>
      <c r="G295" s="9"/>
      <c r="H295" s="9"/>
      <c r="I295" s="9"/>
      <c r="J295" s="9"/>
      <c r="K295" s="9"/>
      <c r="L295" s="96">
        <v>71179.79</v>
      </c>
      <c r="M295" s="97"/>
      <c r="N295" s="98">
        <v>500394</v>
      </c>
      <c r="V295" s="81"/>
      <c r="W295" s="82"/>
      <c r="Y295" s="83"/>
      <c r="AB295" s="82"/>
      <c r="AC295" s="82"/>
      <c r="AE295" s="82"/>
      <c r="AF295" s="5" t="s">
        <v>280</v>
      </c>
      <c r="AG295" s="82"/>
    </row>
    <row r="296" s="2" customFormat="1" ht="12" spans="1:33">
      <c r="A296" s="90"/>
      <c r="B296" s="50"/>
      <c r="C296" s="9" t="s">
        <v>164</v>
      </c>
      <c r="D296" s="9"/>
      <c r="E296" s="9"/>
      <c r="F296" s="9"/>
      <c r="G296" s="9"/>
      <c r="H296" s="9"/>
      <c r="I296" s="9"/>
      <c r="J296" s="9"/>
      <c r="K296" s="9"/>
      <c r="L296" s="96">
        <v>71179.79</v>
      </c>
      <c r="M296" s="97"/>
      <c r="N296" s="98">
        <v>500394</v>
      </c>
      <c r="V296" s="81"/>
      <c r="W296" s="82"/>
      <c r="Y296" s="83"/>
      <c r="AB296" s="82"/>
      <c r="AC296" s="82"/>
      <c r="AE296" s="82"/>
      <c r="AF296" s="5" t="s">
        <v>164</v>
      </c>
      <c r="AG296" s="82"/>
    </row>
    <row r="297" s="2" customFormat="1" ht="12" spans="1:33">
      <c r="A297" s="90"/>
      <c r="B297" s="50"/>
      <c r="C297" s="9" t="s">
        <v>160</v>
      </c>
      <c r="D297" s="9"/>
      <c r="E297" s="9"/>
      <c r="F297" s="9"/>
      <c r="G297" s="9"/>
      <c r="H297" s="9"/>
      <c r="I297" s="9"/>
      <c r="J297" s="9"/>
      <c r="K297" s="9"/>
      <c r="L297" s="96"/>
      <c r="M297" s="97"/>
      <c r="N297" s="98"/>
      <c r="V297" s="81"/>
      <c r="W297" s="82"/>
      <c r="Y297" s="83"/>
      <c r="AB297" s="82"/>
      <c r="AC297" s="82"/>
      <c r="AE297" s="82"/>
      <c r="AF297" s="5" t="s">
        <v>160</v>
      </c>
      <c r="AG297" s="82"/>
    </row>
    <row r="298" s="2" customFormat="1" ht="12" spans="1:33">
      <c r="A298" s="90"/>
      <c r="B298" s="50"/>
      <c r="C298" s="9" t="s">
        <v>281</v>
      </c>
      <c r="D298" s="9"/>
      <c r="E298" s="9"/>
      <c r="F298" s="9"/>
      <c r="G298" s="9"/>
      <c r="H298" s="9"/>
      <c r="I298" s="9"/>
      <c r="J298" s="9"/>
      <c r="K298" s="9"/>
      <c r="L298" s="96">
        <v>71179.79</v>
      </c>
      <c r="M298" s="97"/>
      <c r="N298" s="98">
        <v>500394</v>
      </c>
      <c r="V298" s="81"/>
      <c r="W298" s="82"/>
      <c r="Y298" s="83"/>
      <c r="AB298" s="82"/>
      <c r="AC298" s="82"/>
      <c r="AE298" s="82"/>
      <c r="AF298" s="5" t="s">
        <v>281</v>
      </c>
      <c r="AG298" s="82"/>
    </row>
    <row r="299" s="2" customFormat="1" ht="12" spans="1:33">
      <c r="A299" s="90"/>
      <c r="B299" s="92"/>
      <c r="C299" s="55" t="s">
        <v>366</v>
      </c>
      <c r="D299" s="55"/>
      <c r="E299" s="55"/>
      <c r="F299" s="55"/>
      <c r="G299" s="55"/>
      <c r="H299" s="55"/>
      <c r="I299" s="55"/>
      <c r="J299" s="55"/>
      <c r="K299" s="55"/>
      <c r="L299" s="99">
        <v>71179.79</v>
      </c>
      <c r="M299" s="100"/>
      <c r="N299" s="101">
        <v>500394</v>
      </c>
      <c r="V299" s="81"/>
      <c r="W299" s="82"/>
      <c r="Y299" s="83"/>
      <c r="AB299" s="82"/>
      <c r="AC299" s="82"/>
      <c r="AE299" s="82"/>
      <c r="AG299" s="82" t="s">
        <v>366</v>
      </c>
    </row>
    <row r="300" s="2" customFormat="1" ht="12" spans="1:33">
      <c r="A300" s="90"/>
      <c r="B300" s="50"/>
      <c r="C300" s="9" t="s">
        <v>160</v>
      </c>
      <c r="D300" s="9"/>
      <c r="E300" s="9"/>
      <c r="F300" s="9"/>
      <c r="G300" s="9"/>
      <c r="H300" s="9"/>
      <c r="I300" s="9"/>
      <c r="J300" s="9"/>
      <c r="K300" s="9"/>
      <c r="L300" s="96"/>
      <c r="M300" s="97"/>
      <c r="N300" s="98"/>
      <c r="V300" s="81"/>
      <c r="W300" s="82"/>
      <c r="Y300" s="83"/>
      <c r="AB300" s="82"/>
      <c r="AC300" s="82"/>
      <c r="AE300" s="82"/>
      <c r="AF300" s="5" t="s">
        <v>160</v>
      </c>
      <c r="AG300" s="82"/>
    </row>
    <row r="301" s="2" customFormat="1" ht="12" spans="1:33">
      <c r="A301" s="90"/>
      <c r="B301" s="50"/>
      <c r="C301" s="9" t="s">
        <v>367</v>
      </c>
      <c r="D301" s="9"/>
      <c r="E301" s="9"/>
      <c r="F301" s="9"/>
      <c r="G301" s="9"/>
      <c r="H301" s="9"/>
      <c r="I301" s="9"/>
      <c r="J301" s="9"/>
      <c r="K301" s="9"/>
      <c r="L301" s="96"/>
      <c r="M301" s="97"/>
      <c r="N301" s="98">
        <v>500394</v>
      </c>
      <c r="V301" s="81"/>
      <c r="W301" s="82"/>
      <c r="Y301" s="83"/>
      <c r="AB301" s="82"/>
      <c r="AC301" s="82"/>
      <c r="AE301" s="82"/>
      <c r="AF301" s="5" t="s">
        <v>367</v>
      </c>
      <c r="AG301" s="82"/>
    </row>
    <row r="302" s="2" customFormat="1" ht="12" spans="1:33">
      <c r="A302" s="44" t="s">
        <v>368</v>
      </c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71"/>
      <c r="V302" s="81" t="s">
        <v>368</v>
      </c>
      <c r="W302" s="82"/>
      <c r="Y302" s="83"/>
      <c r="AB302" s="82"/>
      <c r="AC302" s="82"/>
      <c r="AE302" s="82"/>
      <c r="AG302" s="82"/>
    </row>
    <row r="303" s="2" customFormat="1" ht="33.75" spans="1:33">
      <c r="A303" s="46" t="s">
        <v>522</v>
      </c>
      <c r="B303" s="47" t="s">
        <v>370</v>
      </c>
      <c r="C303" s="47" t="s">
        <v>371</v>
      </c>
      <c r="D303" s="47"/>
      <c r="E303" s="47"/>
      <c r="F303" s="48" t="s">
        <v>122</v>
      </c>
      <c r="G303" s="48"/>
      <c r="H303" s="48"/>
      <c r="I303" s="48" t="s">
        <v>236</v>
      </c>
      <c r="J303" s="72"/>
      <c r="K303" s="48"/>
      <c r="L303" s="72"/>
      <c r="M303" s="48"/>
      <c r="N303" s="73"/>
      <c r="V303" s="81"/>
      <c r="W303" s="82" t="s">
        <v>371</v>
      </c>
      <c r="Y303" s="83"/>
      <c r="AB303" s="82"/>
      <c r="AC303" s="82"/>
      <c r="AE303" s="82"/>
      <c r="AG303" s="82"/>
    </row>
    <row r="304" s="2" customFormat="1" ht="12" spans="1:33">
      <c r="A304" s="49"/>
      <c r="B304" s="50" t="s">
        <v>119</v>
      </c>
      <c r="C304" s="9" t="s">
        <v>124</v>
      </c>
      <c r="D304" s="9"/>
      <c r="E304" s="9"/>
      <c r="F304" s="51"/>
      <c r="G304" s="51"/>
      <c r="H304" s="51"/>
      <c r="I304" s="51"/>
      <c r="J304" s="74">
        <v>50.37</v>
      </c>
      <c r="K304" s="51"/>
      <c r="L304" s="74">
        <v>251.85</v>
      </c>
      <c r="M304" s="51" t="s">
        <v>125</v>
      </c>
      <c r="N304" s="75">
        <v>5788</v>
      </c>
      <c r="V304" s="81"/>
      <c r="W304" s="82"/>
      <c r="X304" s="5" t="s">
        <v>124</v>
      </c>
      <c r="Y304" s="83"/>
      <c r="AB304" s="82"/>
      <c r="AC304" s="82"/>
      <c r="AE304" s="82"/>
      <c r="AG304" s="82"/>
    </row>
    <row r="305" s="2" customFormat="1" ht="12" spans="1:33">
      <c r="A305" s="49"/>
      <c r="B305" s="50" t="s">
        <v>123</v>
      </c>
      <c r="C305" s="9" t="s">
        <v>226</v>
      </c>
      <c r="D305" s="9"/>
      <c r="E305" s="9"/>
      <c r="F305" s="51"/>
      <c r="G305" s="51"/>
      <c r="H305" s="51"/>
      <c r="I305" s="51"/>
      <c r="J305" s="74">
        <v>1922.5</v>
      </c>
      <c r="K305" s="51"/>
      <c r="L305" s="74">
        <v>9612.5</v>
      </c>
      <c r="M305" s="51"/>
      <c r="N305" s="75"/>
      <c r="V305" s="81"/>
      <c r="W305" s="82"/>
      <c r="X305" s="5" t="s">
        <v>226</v>
      </c>
      <c r="Y305" s="83"/>
      <c r="AB305" s="82"/>
      <c r="AC305" s="82"/>
      <c r="AE305" s="82"/>
      <c r="AG305" s="82"/>
    </row>
    <row r="306" s="2" customFormat="1" ht="12" spans="1:33">
      <c r="A306" s="49"/>
      <c r="B306" s="50"/>
      <c r="C306" s="9" t="s">
        <v>131</v>
      </c>
      <c r="D306" s="9"/>
      <c r="E306" s="9"/>
      <c r="F306" s="51" t="s">
        <v>132</v>
      </c>
      <c r="G306" s="51" t="s">
        <v>523</v>
      </c>
      <c r="H306" s="51"/>
      <c r="I306" s="51" t="s">
        <v>619</v>
      </c>
      <c r="J306" s="74"/>
      <c r="K306" s="51"/>
      <c r="L306" s="74"/>
      <c r="M306" s="51"/>
      <c r="N306" s="75"/>
      <c r="V306" s="81"/>
      <c r="W306" s="82"/>
      <c r="Y306" s="83"/>
      <c r="Z306" s="5" t="s">
        <v>131</v>
      </c>
      <c r="AB306" s="82"/>
      <c r="AC306" s="82"/>
      <c r="AE306" s="82"/>
      <c r="AG306" s="82"/>
    </row>
    <row r="307" s="2" customFormat="1" ht="12" spans="1:33">
      <c r="A307" s="49"/>
      <c r="B307" s="50"/>
      <c r="C307" s="52" t="s">
        <v>138</v>
      </c>
      <c r="D307" s="52"/>
      <c r="E307" s="52"/>
      <c r="F307" s="53"/>
      <c r="G307" s="53"/>
      <c r="H307" s="53"/>
      <c r="I307" s="53"/>
      <c r="J307" s="76">
        <v>1972.87</v>
      </c>
      <c r="K307" s="53"/>
      <c r="L307" s="76">
        <v>9864.35</v>
      </c>
      <c r="M307" s="53"/>
      <c r="N307" s="77"/>
      <c r="V307" s="81"/>
      <c r="W307" s="82"/>
      <c r="Y307" s="83"/>
      <c r="AA307" s="5" t="s">
        <v>138</v>
      </c>
      <c r="AB307" s="82"/>
      <c r="AC307" s="82"/>
      <c r="AE307" s="82"/>
      <c r="AG307" s="82"/>
    </row>
    <row r="308" s="2" customFormat="1" ht="12" spans="1:33">
      <c r="A308" s="49"/>
      <c r="B308" s="50"/>
      <c r="C308" s="9" t="s">
        <v>139</v>
      </c>
      <c r="D308" s="9"/>
      <c r="E308" s="9"/>
      <c r="F308" s="51"/>
      <c r="G308" s="51"/>
      <c r="H308" s="51"/>
      <c r="I308" s="51"/>
      <c r="J308" s="74"/>
      <c r="K308" s="51"/>
      <c r="L308" s="74">
        <v>251.85</v>
      </c>
      <c r="M308" s="51"/>
      <c r="N308" s="75">
        <v>5788</v>
      </c>
      <c r="V308" s="81"/>
      <c r="W308" s="82"/>
      <c r="Y308" s="83"/>
      <c r="Z308" s="5" t="s">
        <v>139</v>
      </c>
      <c r="AB308" s="82"/>
      <c r="AC308" s="82"/>
      <c r="AE308" s="82"/>
      <c r="AG308" s="82"/>
    </row>
    <row r="309" s="2" customFormat="1" ht="22.5" spans="1:33">
      <c r="A309" s="49"/>
      <c r="B309" s="50" t="s">
        <v>372</v>
      </c>
      <c r="C309" s="9" t="s">
        <v>373</v>
      </c>
      <c r="D309" s="9"/>
      <c r="E309" s="9"/>
      <c r="F309" s="51" t="s">
        <v>142</v>
      </c>
      <c r="G309" s="51" t="s">
        <v>525</v>
      </c>
      <c r="H309" s="51"/>
      <c r="I309" s="51" t="s">
        <v>525</v>
      </c>
      <c r="J309" s="74"/>
      <c r="K309" s="51"/>
      <c r="L309" s="74">
        <v>224.15</v>
      </c>
      <c r="M309" s="51"/>
      <c r="N309" s="75">
        <v>5151</v>
      </c>
      <c r="V309" s="81"/>
      <c r="W309" s="82"/>
      <c r="Y309" s="83"/>
      <c r="Z309" s="5" t="s">
        <v>373</v>
      </c>
      <c r="AB309" s="82"/>
      <c r="AC309" s="82"/>
      <c r="AE309" s="82"/>
      <c r="AG309" s="82"/>
    </row>
    <row r="310" s="2" customFormat="1" ht="22.5" spans="1:33">
      <c r="A310" s="49"/>
      <c r="B310" s="50" t="s">
        <v>374</v>
      </c>
      <c r="C310" s="9" t="s">
        <v>375</v>
      </c>
      <c r="D310" s="9"/>
      <c r="E310" s="9"/>
      <c r="F310" s="51" t="s">
        <v>142</v>
      </c>
      <c r="G310" s="51" t="s">
        <v>384</v>
      </c>
      <c r="H310" s="51"/>
      <c r="I310" s="51" t="s">
        <v>384</v>
      </c>
      <c r="J310" s="74"/>
      <c r="K310" s="51"/>
      <c r="L310" s="74">
        <v>100.74</v>
      </c>
      <c r="M310" s="51"/>
      <c r="N310" s="75">
        <v>2315</v>
      </c>
      <c r="V310" s="81"/>
      <c r="W310" s="82"/>
      <c r="Y310" s="83"/>
      <c r="Z310" s="5" t="s">
        <v>375</v>
      </c>
      <c r="AB310" s="82"/>
      <c r="AC310" s="82"/>
      <c r="AE310" s="82"/>
      <c r="AG310" s="82"/>
    </row>
    <row r="311" s="2" customFormat="1" ht="12" spans="1:33">
      <c r="A311" s="54"/>
      <c r="B311" s="55"/>
      <c r="C311" s="47" t="s">
        <v>147</v>
      </c>
      <c r="D311" s="47"/>
      <c r="E311" s="47"/>
      <c r="F311" s="48"/>
      <c r="G311" s="48"/>
      <c r="H311" s="48"/>
      <c r="I311" s="48"/>
      <c r="J311" s="72"/>
      <c r="K311" s="48"/>
      <c r="L311" s="72">
        <v>10189.24</v>
      </c>
      <c r="M311" s="53"/>
      <c r="N311" s="73"/>
      <c r="V311" s="81"/>
      <c r="W311" s="82"/>
      <c r="Y311" s="83"/>
      <c r="AB311" s="82" t="s">
        <v>147</v>
      </c>
      <c r="AC311" s="82"/>
      <c r="AE311" s="82"/>
      <c r="AG311" s="82"/>
    </row>
    <row r="312" s="2" customFormat="1" ht="22.5" spans="1:33">
      <c r="A312" s="46" t="s">
        <v>526</v>
      </c>
      <c r="B312" s="47" t="s">
        <v>377</v>
      </c>
      <c r="C312" s="47" t="s">
        <v>378</v>
      </c>
      <c r="D312" s="47"/>
      <c r="E312" s="47"/>
      <c r="F312" s="48" t="s">
        <v>379</v>
      </c>
      <c r="G312" s="48"/>
      <c r="H312" s="48"/>
      <c r="I312" s="48" t="s">
        <v>527</v>
      </c>
      <c r="J312" s="72"/>
      <c r="K312" s="48"/>
      <c r="L312" s="72"/>
      <c r="M312" s="48"/>
      <c r="N312" s="73"/>
      <c r="V312" s="81"/>
      <c r="W312" s="82" t="s">
        <v>378</v>
      </c>
      <c r="Y312" s="83"/>
      <c r="AB312" s="82"/>
      <c r="AC312" s="82"/>
      <c r="AE312" s="82"/>
      <c r="AG312" s="82"/>
    </row>
    <row r="313" s="2" customFormat="1" ht="12" spans="1:33">
      <c r="A313" s="49"/>
      <c r="B313" s="50" t="s">
        <v>119</v>
      </c>
      <c r="C313" s="9" t="s">
        <v>124</v>
      </c>
      <c r="D313" s="9"/>
      <c r="E313" s="9"/>
      <c r="F313" s="51"/>
      <c r="G313" s="51"/>
      <c r="H313" s="51"/>
      <c r="I313" s="51"/>
      <c r="J313" s="74">
        <v>67.77</v>
      </c>
      <c r="K313" s="51"/>
      <c r="L313" s="74">
        <v>40.66</v>
      </c>
      <c r="M313" s="51" t="s">
        <v>125</v>
      </c>
      <c r="N313" s="75">
        <v>934</v>
      </c>
      <c r="V313" s="81"/>
      <c r="W313" s="82"/>
      <c r="X313" s="5" t="s">
        <v>124</v>
      </c>
      <c r="Y313" s="83"/>
      <c r="AB313" s="82"/>
      <c r="AC313" s="82"/>
      <c r="AE313" s="82"/>
      <c r="AG313" s="82"/>
    </row>
    <row r="314" s="2" customFormat="1" ht="12" spans="1:33">
      <c r="A314" s="49"/>
      <c r="B314" s="50" t="s">
        <v>126</v>
      </c>
      <c r="C314" s="9" t="s">
        <v>127</v>
      </c>
      <c r="D314" s="9"/>
      <c r="E314" s="9"/>
      <c r="F314" s="51"/>
      <c r="G314" s="51"/>
      <c r="H314" s="51"/>
      <c r="I314" s="51"/>
      <c r="J314" s="74">
        <v>41.28</v>
      </c>
      <c r="K314" s="51"/>
      <c r="L314" s="74">
        <v>24.77</v>
      </c>
      <c r="M314" s="51"/>
      <c r="N314" s="75"/>
      <c r="V314" s="81"/>
      <c r="W314" s="82"/>
      <c r="X314" s="5" t="s">
        <v>127</v>
      </c>
      <c r="Y314" s="83"/>
      <c r="AB314" s="82"/>
      <c r="AC314" s="82"/>
      <c r="AE314" s="82"/>
      <c r="AG314" s="82"/>
    </row>
    <row r="315" s="2" customFormat="1" ht="12" spans="1:33">
      <c r="A315" s="49"/>
      <c r="B315" s="50" t="s">
        <v>129</v>
      </c>
      <c r="C315" s="9" t="s">
        <v>130</v>
      </c>
      <c r="D315" s="9"/>
      <c r="E315" s="9"/>
      <c r="F315" s="51"/>
      <c r="G315" s="51"/>
      <c r="H315" s="51"/>
      <c r="I315" s="51"/>
      <c r="J315" s="74">
        <v>3.27</v>
      </c>
      <c r="K315" s="51"/>
      <c r="L315" s="74">
        <v>1.96</v>
      </c>
      <c r="M315" s="51" t="s">
        <v>125</v>
      </c>
      <c r="N315" s="75">
        <v>45</v>
      </c>
      <c r="V315" s="81"/>
      <c r="W315" s="82"/>
      <c r="X315" s="5" t="s">
        <v>130</v>
      </c>
      <c r="Y315" s="83"/>
      <c r="AB315" s="82"/>
      <c r="AC315" s="82"/>
      <c r="AE315" s="82"/>
      <c r="AG315" s="82"/>
    </row>
    <row r="316" s="2" customFormat="1" ht="12" spans="1:33">
      <c r="A316" s="49"/>
      <c r="B316" s="50" t="s">
        <v>123</v>
      </c>
      <c r="C316" s="9" t="s">
        <v>226</v>
      </c>
      <c r="D316" s="9"/>
      <c r="E316" s="9"/>
      <c r="F316" s="51"/>
      <c r="G316" s="51"/>
      <c r="H316" s="51"/>
      <c r="I316" s="51"/>
      <c r="J316" s="74">
        <v>486.56</v>
      </c>
      <c r="K316" s="51"/>
      <c r="L316" s="74">
        <v>291.94</v>
      </c>
      <c r="M316" s="51"/>
      <c r="N316" s="75"/>
      <c r="V316" s="81"/>
      <c r="W316" s="82"/>
      <c r="X316" s="5" t="s">
        <v>226</v>
      </c>
      <c r="Y316" s="83"/>
      <c r="AB316" s="82"/>
      <c r="AC316" s="82"/>
      <c r="AE316" s="82"/>
      <c r="AG316" s="82"/>
    </row>
    <row r="317" s="2" customFormat="1" ht="12" spans="1:33">
      <c r="A317" s="49"/>
      <c r="B317" s="50"/>
      <c r="C317" s="9" t="s">
        <v>131</v>
      </c>
      <c r="D317" s="9"/>
      <c r="E317" s="9"/>
      <c r="F317" s="51" t="s">
        <v>132</v>
      </c>
      <c r="G317" s="51" t="s">
        <v>528</v>
      </c>
      <c r="H317" s="51"/>
      <c r="I317" s="51" t="s">
        <v>529</v>
      </c>
      <c r="J317" s="74"/>
      <c r="K317" s="51"/>
      <c r="L317" s="74"/>
      <c r="M317" s="51"/>
      <c r="N317" s="75"/>
      <c r="V317" s="81"/>
      <c r="W317" s="82"/>
      <c r="Y317" s="83"/>
      <c r="Z317" s="5" t="s">
        <v>131</v>
      </c>
      <c r="AB317" s="82"/>
      <c r="AC317" s="82"/>
      <c r="AE317" s="82"/>
      <c r="AG317" s="82"/>
    </row>
    <row r="318" s="2" customFormat="1" ht="12" spans="1:33">
      <c r="A318" s="49"/>
      <c r="B318" s="50"/>
      <c r="C318" s="9" t="s">
        <v>135</v>
      </c>
      <c r="D318" s="9"/>
      <c r="E318" s="9"/>
      <c r="F318" s="51" t="s">
        <v>132</v>
      </c>
      <c r="G318" s="51" t="s">
        <v>530</v>
      </c>
      <c r="H318" s="51"/>
      <c r="I318" s="51" t="s">
        <v>531</v>
      </c>
      <c r="J318" s="74"/>
      <c r="K318" s="51"/>
      <c r="L318" s="74"/>
      <c r="M318" s="51"/>
      <c r="N318" s="75"/>
      <c r="V318" s="81"/>
      <c r="W318" s="82"/>
      <c r="Y318" s="83"/>
      <c r="Z318" s="5" t="s">
        <v>135</v>
      </c>
      <c r="AB318" s="82"/>
      <c r="AC318" s="82"/>
      <c r="AE318" s="82"/>
      <c r="AG318" s="82"/>
    </row>
    <row r="319" s="2" customFormat="1" ht="12" spans="1:33">
      <c r="A319" s="49"/>
      <c r="B319" s="50"/>
      <c r="C319" s="52" t="s">
        <v>138</v>
      </c>
      <c r="D319" s="52"/>
      <c r="E319" s="52"/>
      <c r="F319" s="53"/>
      <c r="G319" s="53"/>
      <c r="H319" s="53"/>
      <c r="I319" s="53"/>
      <c r="J319" s="76">
        <v>595.61</v>
      </c>
      <c r="K319" s="53"/>
      <c r="L319" s="76">
        <v>357.37</v>
      </c>
      <c r="M319" s="53"/>
      <c r="N319" s="77"/>
      <c r="V319" s="81"/>
      <c r="W319" s="82"/>
      <c r="Y319" s="83"/>
      <c r="AA319" s="5" t="s">
        <v>138</v>
      </c>
      <c r="AB319" s="82"/>
      <c r="AC319" s="82"/>
      <c r="AE319" s="82"/>
      <c r="AG319" s="82"/>
    </row>
    <row r="320" s="2" customFormat="1" ht="12" spans="1:33">
      <c r="A320" s="49"/>
      <c r="B320" s="50"/>
      <c r="C320" s="9" t="s">
        <v>139</v>
      </c>
      <c r="D320" s="9"/>
      <c r="E320" s="9"/>
      <c r="F320" s="51"/>
      <c r="G320" s="51"/>
      <c r="H320" s="51"/>
      <c r="I320" s="51"/>
      <c r="J320" s="74"/>
      <c r="K320" s="51"/>
      <c r="L320" s="74">
        <v>42.62</v>
      </c>
      <c r="M320" s="51"/>
      <c r="N320" s="75">
        <v>979</v>
      </c>
      <c r="V320" s="81"/>
      <c r="W320" s="82"/>
      <c r="Y320" s="83"/>
      <c r="Z320" s="5" t="s">
        <v>139</v>
      </c>
      <c r="AB320" s="82"/>
      <c r="AC320" s="82"/>
      <c r="AE320" s="82"/>
      <c r="AG320" s="82"/>
    </row>
    <row r="321" s="2" customFormat="1" ht="22.5" spans="1:33">
      <c r="A321" s="49"/>
      <c r="B321" s="50" t="s">
        <v>380</v>
      </c>
      <c r="C321" s="9" t="s">
        <v>381</v>
      </c>
      <c r="D321" s="9"/>
      <c r="E321" s="9"/>
      <c r="F321" s="51" t="s">
        <v>142</v>
      </c>
      <c r="G321" s="51" t="s">
        <v>532</v>
      </c>
      <c r="H321" s="51"/>
      <c r="I321" s="51" t="s">
        <v>532</v>
      </c>
      <c r="J321" s="74"/>
      <c r="K321" s="51"/>
      <c r="L321" s="74">
        <v>41.34</v>
      </c>
      <c r="M321" s="51"/>
      <c r="N321" s="75">
        <v>950</v>
      </c>
      <c r="V321" s="81"/>
      <c r="W321" s="82"/>
      <c r="Y321" s="83"/>
      <c r="Z321" s="5" t="s">
        <v>381</v>
      </c>
      <c r="AB321" s="82"/>
      <c r="AC321" s="82"/>
      <c r="AE321" s="82"/>
      <c r="AG321" s="82"/>
    </row>
    <row r="322" s="2" customFormat="1" ht="22.5" spans="1:33">
      <c r="A322" s="49"/>
      <c r="B322" s="50" t="s">
        <v>382</v>
      </c>
      <c r="C322" s="9" t="s">
        <v>383</v>
      </c>
      <c r="D322" s="9"/>
      <c r="E322" s="9"/>
      <c r="F322" s="51" t="s">
        <v>142</v>
      </c>
      <c r="G322" s="51" t="s">
        <v>514</v>
      </c>
      <c r="H322" s="51"/>
      <c r="I322" s="51" t="s">
        <v>514</v>
      </c>
      <c r="J322" s="74"/>
      <c r="K322" s="51"/>
      <c r="L322" s="74">
        <v>21.74</v>
      </c>
      <c r="M322" s="51"/>
      <c r="N322" s="75">
        <v>499</v>
      </c>
      <c r="V322" s="81"/>
      <c r="W322" s="82"/>
      <c r="Y322" s="83"/>
      <c r="Z322" s="5" t="s">
        <v>383</v>
      </c>
      <c r="AB322" s="82"/>
      <c r="AC322" s="82"/>
      <c r="AE322" s="82"/>
      <c r="AG322" s="82"/>
    </row>
    <row r="323" s="2" customFormat="1" ht="12" spans="1:33">
      <c r="A323" s="54"/>
      <c r="B323" s="55"/>
      <c r="C323" s="47" t="s">
        <v>147</v>
      </c>
      <c r="D323" s="47"/>
      <c r="E323" s="47"/>
      <c r="F323" s="48"/>
      <c r="G323" s="48"/>
      <c r="H323" s="48"/>
      <c r="I323" s="48"/>
      <c r="J323" s="72"/>
      <c r="K323" s="48"/>
      <c r="L323" s="72">
        <v>420.45</v>
      </c>
      <c r="M323" s="53"/>
      <c r="N323" s="73"/>
      <c r="V323" s="81"/>
      <c r="W323" s="82"/>
      <c r="Y323" s="83"/>
      <c r="AB323" s="82" t="s">
        <v>147</v>
      </c>
      <c r="AC323" s="82"/>
      <c r="AE323" s="82"/>
      <c r="AG323" s="82"/>
    </row>
    <row r="324" s="2" customFormat="1" ht="22.5" spans="1:33">
      <c r="A324" s="46" t="s">
        <v>533</v>
      </c>
      <c r="B324" s="47" t="s">
        <v>385</v>
      </c>
      <c r="C324" s="47" t="s">
        <v>386</v>
      </c>
      <c r="D324" s="47"/>
      <c r="E324" s="47"/>
      <c r="F324" s="48" t="s">
        <v>246</v>
      </c>
      <c r="G324" s="48"/>
      <c r="H324" s="48"/>
      <c r="I324" s="48" t="s">
        <v>620</v>
      </c>
      <c r="J324" s="72">
        <v>14400</v>
      </c>
      <c r="K324" s="48"/>
      <c r="L324" s="72">
        <v>740.88</v>
      </c>
      <c r="M324" s="48"/>
      <c r="N324" s="73"/>
      <c r="V324" s="81"/>
      <c r="W324" s="82" t="s">
        <v>386</v>
      </c>
      <c r="Y324" s="83"/>
      <c r="AB324" s="82"/>
      <c r="AC324" s="82"/>
      <c r="AE324" s="82"/>
      <c r="AG324" s="82"/>
    </row>
    <row r="325" s="2" customFormat="1" ht="12" spans="1:33">
      <c r="A325" s="54"/>
      <c r="B325" s="55"/>
      <c r="C325" s="8" t="s">
        <v>387</v>
      </c>
      <c r="D325" s="56"/>
      <c r="E325" s="56"/>
      <c r="F325" s="57"/>
      <c r="G325" s="57"/>
      <c r="H325" s="57"/>
      <c r="I325" s="57"/>
      <c r="J325" s="78"/>
      <c r="K325" s="57"/>
      <c r="L325" s="78"/>
      <c r="M325" s="79"/>
      <c r="N325" s="80"/>
      <c r="V325" s="81"/>
      <c r="W325" s="82"/>
      <c r="Y325" s="83"/>
      <c r="AB325" s="82"/>
      <c r="AC325" s="82"/>
      <c r="AE325" s="82"/>
      <c r="AG325" s="82"/>
    </row>
    <row r="326" s="2" customFormat="1" ht="22.5" spans="1:33">
      <c r="A326" s="46" t="s">
        <v>535</v>
      </c>
      <c r="B326" s="47" t="s">
        <v>439</v>
      </c>
      <c r="C326" s="47" t="s">
        <v>440</v>
      </c>
      <c r="D326" s="47"/>
      <c r="E326" s="47"/>
      <c r="F326" s="48" t="s">
        <v>441</v>
      </c>
      <c r="G326" s="48"/>
      <c r="H326" s="48"/>
      <c r="I326" s="48" t="s">
        <v>567</v>
      </c>
      <c r="J326" s="72"/>
      <c r="K326" s="48"/>
      <c r="L326" s="72"/>
      <c r="M326" s="48"/>
      <c r="N326" s="73"/>
      <c r="V326" s="81"/>
      <c r="W326" s="82" t="s">
        <v>440</v>
      </c>
      <c r="Y326" s="83"/>
      <c r="AB326" s="82"/>
      <c r="AC326" s="82"/>
      <c r="AE326" s="82"/>
      <c r="AG326" s="82"/>
    </row>
    <row r="327" s="2" customFormat="1" ht="12" spans="1:33">
      <c r="A327" s="49"/>
      <c r="B327" s="50" t="s">
        <v>119</v>
      </c>
      <c r="C327" s="9" t="s">
        <v>124</v>
      </c>
      <c r="D327" s="9"/>
      <c r="E327" s="9"/>
      <c r="F327" s="51"/>
      <c r="G327" s="51"/>
      <c r="H327" s="51"/>
      <c r="I327" s="51"/>
      <c r="J327" s="74">
        <v>15.23</v>
      </c>
      <c r="K327" s="51"/>
      <c r="L327" s="74">
        <v>38.08</v>
      </c>
      <c r="M327" s="51" t="s">
        <v>125</v>
      </c>
      <c r="N327" s="75">
        <v>875</v>
      </c>
      <c r="V327" s="81"/>
      <c r="W327" s="82"/>
      <c r="X327" s="5" t="s">
        <v>124</v>
      </c>
      <c r="Y327" s="83"/>
      <c r="AB327" s="82"/>
      <c r="AC327" s="82"/>
      <c r="AE327" s="82"/>
      <c r="AG327" s="82"/>
    </row>
    <row r="328" s="2" customFormat="1" ht="12" spans="1:33">
      <c r="A328" s="49"/>
      <c r="B328" s="50" t="s">
        <v>126</v>
      </c>
      <c r="C328" s="9" t="s">
        <v>127</v>
      </c>
      <c r="D328" s="9"/>
      <c r="E328" s="9"/>
      <c r="F328" s="51"/>
      <c r="G328" s="51"/>
      <c r="H328" s="51"/>
      <c r="I328" s="51"/>
      <c r="J328" s="74">
        <v>1.36</v>
      </c>
      <c r="K328" s="51"/>
      <c r="L328" s="74">
        <v>3.4</v>
      </c>
      <c r="M328" s="51"/>
      <c r="N328" s="75"/>
      <c r="V328" s="81"/>
      <c r="W328" s="82"/>
      <c r="X328" s="5" t="s">
        <v>127</v>
      </c>
      <c r="Y328" s="83"/>
      <c r="AB328" s="82"/>
      <c r="AC328" s="82"/>
      <c r="AE328" s="82"/>
      <c r="AG328" s="82"/>
    </row>
    <row r="329" s="2" customFormat="1" ht="12" spans="1:33">
      <c r="A329" s="49"/>
      <c r="B329" s="50" t="s">
        <v>129</v>
      </c>
      <c r="C329" s="9" t="s">
        <v>130</v>
      </c>
      <c r="D329" s="9"/>
      <c r="E329" s="9"/>
      <c r="F329" s="51"/>
      <c r="G329" s="51"/>
      <c r="H329" s="51"/>
      <c r="I329" s="51"/>
      <c r="J329" s="74">
        <v>0.12</v>
      </c>
      <c r="K329" s="51"/>
      <c r="L329" s="74">
        <v>0.3</v>
      </c>
      <c r="M329" s="51" t="s">
        <v>125</v>
      </c>
      <c r="N329" s="75">
        <v>7</v>
      </c>
      <c r="V329" s="81"/>
      <c r="W329" s="82"/>
      <c r="X329" s="5" t="s">
        <v>130</v>
      </c>
      <c r="Y329" s="83"/>
      <c r="AB329" s="82"/>
      <c r="AC329" s="82"/>
      <c r="AE329" s="82"/>
      <c r="AG329" s="82"/>
    </row>
    <row r="330" s="2" customFormat="1" ht="12" spans="1:33">
      <c r="A330" s="49"/>
      <c r="B330" s="50" t="s">
        <v>123</v>
      </c>
      <c r="C330" s="9" t="s">
        <v>226</v>
      </c>
      <c r="D330" s="9"/>
      <c r="E330" s="9"/>
      <c r="F330" s="51"/>
      <c r="G330" s="51"/>
      <c r="H330" s="51"/>
      <c r="I330" s="51"/>
      <c r="J330" s="74">
        <v>1.24</v>
      </c>
      <c r="K330" s="51"/>
      <c r="L330" s="74">
        <v>3.1</v>
      </c>
      <c r="M330" s="51"/>
      <c r="N330" s="75"/>
      <c r="V330" s="81"/>
      <c r="W330" s="82"/>
      <c r="X330" s="5" t="s">
        <v>226</v>
      </c>
      <c r="Y330" s="83"/>
      <c r="AB330" s="82"/>
      <c r="AC330" s="82"/>
      <c r="AE330" s="82"/>
      <c r="AG330" s="82"/>
    </row>
    <row r="331" s="2" customFormat="1" ht="12" spans="1:33">
      <c r="A331" s="49"/>
      <c r="B331" s="50"/>
      <c r="C331" s="9" t="s">
        <v>131</v>
      </c>
      <c r="D331" s="9"/>
      <c r="E331" s="9"/>
      <c r="F331" s="51" t="s">
        <v>132</v>
      </c>
      <c r="G331" s="51" t="s">
        <v>536</v>
      </c>
      <c r="H331" s="51"/>
      <c r="I331" s="51" t="s">
        <v>569</v>
      </c>
      <c r="J331" s="74"/>
      <c r="K331" s="51"/>
      <c r="L331" s="74"/>
      <c r="M331" s="51"/>
      <c r="N331" s="75"/>
      <c r="V331" s="81"/>
      <c r="W331" s="82"/>
      <c r="Y331" s="83"/>
      <c r="Z331" s="5" t="s">
        <v>131</v>
      </c>
      <c r="AB331" s="82"/>
      <c r="AC331" s="82"/>
      <c r="AE331" s="82"/>
      <c r="AG331" s="82"/>
    </row>
    <row r="332" s="2" customFormat="1" ht="12" spans="1:33">
      <c r="A332" s="49"/>
      <c r="B332" s="50"/>
      <c r="C332" s="9" t="s">
        <v>135</v>
      </c>
      <c r="D332" s="9"/>
      <c r="E332" s="9"/>
      <c r="F332" s="51" t="s">
        <v>132</v>
      </c>
      <c r="G332" s="51" t="s">
        <v>538</v>
      </c>
      <c r="H332" s="51"/>
      <c r="I332" s="51" t="s">
        <v>570</v>
      </c>
      <c r="J332" s="74"/>
      <c r="K332" s="51"/>
      <c r="L332" s="74"/>
      <c r="M332" s="51"/>
      <c r="N332" s="75"/>
      <c r="V332" s="81"/>
      <c r="W332" s="82"/>
      <c r="Y332" s="83"/>
      <c r="Z332" s="5" t="s">
        <v>135</v>
      </c>
      <c r="AB332" s="82"/>
      <c r="AC332" s="82"/>
      <c r="AE332" s="82"/>
      <c r="AG332" s="82"/>
    </row>
    <row r="333" s="2" customFormat="1" ht="12" spans="1:33">
      <c r="A333" s="49"/>
      <c r="B333" s="50"/>
      <c r="C333" s="52" t="s">
        <v>138</v>
      </c>
      <c r="D333" s="52"/>
      <c r="E333" s="52"/>
      <c r="F333" s="53"/>
      <c r="G333" s="53"/>
      <c r="H333" s="53"/>
      <c r="I333" s="53"/>
      <c r="J333" s="76">
        <v>17.83</v>
      </c>
      <c r="K333" s="53"/>
      <c r="L333" s="76">
        <v>44.58</v>
      </c>
      <c r="M333" s="53"/>
      <c r="N333" s="77"/>
      <c r="V333" s="81"/>
      <c r="W333" s="82"/>
      <c r="Y333" s="83"/>
      <c r="AA333" s="5" t="s">
        <v>138</v>
      </c>
      <c r="AB333" s="82"/>
      <c r="AC333" s="82"/>
      <c r="AE333" s="82"/>
      <c r="AG333" s="82"/>
    </row>
    <row r="334" s="2" customFormat="1" ht="12" spans="1:33">
      <c r="A334" s="49"/>
      <c r="B334" s="50"/>
      <c r="C334" s="9" t="s">
        <v>139</v>
      </c>
      <c r="D334" s="9"/>
      <c r="E334" s="9"/>
      <c r="F334" s="51"/>
      <c r="G334" s="51"/>
      <c r="H334" s="51"/>
      <c r="I334" s="51"/>
      <c r="J334" s="74"/>
      <c r="K334" s="51"/>
      <c r="L334" s="74">
        <v>38.38</v>
      </c>
      <c r="M334" s="51"/>
      <c r="N334" s="75">
        <v>882</v>
      </c>
      <c r="V334" s="81"/>
      <c r="W334" s="82"/>
      <c r="Y334" s="83"/>
      <c r="Z334" s="5" t="s">
        <v>139</v>
      </c>
      <c r="AB334" s="82"/>
      <c r="AC334" s="82"/>
      <c r="AE334" s="82"/>
      <c r="AG334" s="82"/>
    </row>
    <row r="335" s="2" customFormat="1" ht="22.5" spans="1:33">
      <c r="A335" s="49"/>
      <c r="B335" s="50" t="s">
        <v>140</v>
      </c>
      <c r="C335" s="9" t="s">
        <v>141</v>
      </c>
      <c r="D335" s="9"/>
      <c r="E335" s="9"/>
      <c r="F335" s="51" t="s">
        <v>142</v>
      </c>
      <c r="G335" s="51" t="s">
        <v>143</v>
      </c>
      <c r="H335" s="51"/>
      <c r="I335" s="51" t="s">
        <v>143</v>
      </c>
      <c r="J335" s="74"/>
      <c r="K335" s="51"/>
      <c r="L335" s="74">
        <v>39.53</v>
      </c>
      <c r="M335" s="51"/>
      <c r="N335" s="75">
        <v>908</v>
      </c>
      <c r="V335" s="81"/>
      <c r="W335" s="82"/>
      <c r="Y335" s="83"/>
      <c r="Z335" s="5" t="s">
        <v>141</v>
      </c>
      <c r="AB335" s="82"/>
      <c r="AC335" s="82"/>
      <c r="AE335" s="82"/>
      <c r="AG335" s="82"/>
    </row>
    <row r="336" s="2" customFormat="1" ht="22.5" spans="1:33">
      <c r="A336" s="49"/>
      <c r="B336" s="50" t="s">
        <v>144</v>
      </c>
      <c r="C336" s="9" t="s">
        <v>145</v>
      </c>
      <c r="D336" s="9"/>
      <c r="E336" s="9"/>
      <c r="F336" s="51" t="s">
        <v>142</v>
      </c>
      <c r="G336" s="51" t="s">
        <v>146</v>
      </c>
      <c r="H336" s="51"/>
      <c r="I336" s="51" t="s">
        <v>146</v>
      </c>
      <c r="J336" s="74"/>
      <c r="K336" s="51"/>
      <c r="L336" s="74">
        <v>23.03</v>
      </c>
      <c r="M336" s="51"/>
      <c r="N336" s="75">
        <v>529</v>
      </c>
      <c r="V336" s="81"/>
      <c r="W336" s="82"/>
      <c r="Y336" s="83"/>
      <c r="Z336" s="5" t="s">
        <v>145</v>
      </c>
      <c r="AB336" s="82"/>
      <c r="AC336" s="82"/>
      <c r="AE336" s="82"/>
      <c r="AG336" s="82"/>
    </row>
    <row r="337" s="2" customFormat="1" ht="12" spans="1:33">
      <c r="A337" s="54"/>
      <c r="B337" s="55"/>
      <c r="C337" s="47" t="s">
        <v>147</v>
      </c>
      <c r="D337" s="47"/>
      <c r="E337" s="47"/>
      <c r="F337" s="48"/>
      <c r="G337" s="48"/>
      <c r="H337" s="48"/>
      <c r="I337" s="48"/>
      <c r="J337" s="72"/>
      <c r="K337" s="48"/>
      <c r="L337" s="72">
        <v>107.14</v>
      </c>
      <c r="M337" s="53"/>
      <c r="N337" s="73"/>
      <c r="V337" s="81"/>
      <c r="W337" s="82"/>
      <c r="Y337" s="83"/>
      <c r="AB337" s="82" t="s">
        <v>147</v>
      </c>
      <c r="AC337" s="82"/>
      <c r="AE337" s="82"/>
      <c r="AG337" s="82"/>
    </row>
    <row r="338" s="2" customFormat="1" ht="22.5" spans="1:33">
      <c r="A338" s="46" t="s">
        <v>146</v>
      </c>
      <c r="B338" s="47" t="s">
        <v>443</v>
      </c>
      <c r="C338" s="47" t="s">
        <v>444</v>
      </c>
      <c r="D338" s="47"/>
      <c r="E338" s="47"/>
      <c r="F338" s="48" t="s">
        <v>246</v>
      </c>
      <c r="G338" s="48"/>
      <c r="H338" s="48"/>
      <c r="I338" s="48" t="s">
        <v>621</v>
      </c>
      <c r="J338" s="72">
        <v>5230.01</v>
      </c>
      <c r="K338" s="48"/>
      <c r="L338" s="72">
        <v>81.07</v>
      </c>
      <c r="M338" s="48"/>
      <c r="N338" s="73"/>
      <c r="V338" s="81"/>
      <c r="W338" s="82" t="s">
        <v>444</v>
      </c>
      <c r="Y338" s="83"/>
      <c r="AB338" s="82"/>
      <c r="AC338" s="82"/>
      <c r="AE338" s="82"/>
      <c r="AG338" s="82"/>
    </row>
    <row r="339" s="2" customFormat="1" ht="12" spans="1:33">
      <c r="A339" s="54"/>
      <c r="B339" s="55"/>
      <c r="C339" s="8" t="s">
        <v>387</v>
      </c>
      <c r="D339" s="56"/>
      <c r="E339" s="56"/>
      <c r="F339" s="57"/>
      <c r="G339" s="57"/>
      <c r="H339" s="57"/>
      <c r="I339" s="57"/>
      <c r="J339" s="78"/>
      <c r="K339" s="57"/>
      <c r="L339" s="78"/>
      <c r="M339" s="79"/>
      <c r="N339" s="80"/>
      <c r="V339" s="81"/>
      <c r="W339" s="82"/>
      <c r="Y339" s="83"/>
      <c r="AB339" s="82"/>
      <c r="AC339" s="82"/>
      <c r="AE339" s="82"/>
      <c r="AG339" s="82"/>
    </row>
    <row r="340" s="2" customFormat="1" ht="12" spans="1:33">
      <c r="A340" s="57"/>
      <c r="B340" s="55"/>
      <c r="C340" s="55"/>
      <c r="D340" s="55"/>
      <c r="E340" s="55"/>
      <c r="F340" s="57"/>
      <c r="G340" s="57"/>
      <c r="H340" s="57"/>
      <c r="I340" s="57"/>
      <c r="J340" s="92"/>
      <c r="K340" s="57"/>
      <c r="L340" s="92"/>
      <c r="M340" s="51"/>
      <c r="N340" s="92"/>
      <c r="V340" s="81"/>
      <c r="W340" s="82"/>
      <c r="Y340" s="83"/>
      <c r="AB340" s="82"/>
      <c r="AC340" s="82"/>
      <c r="AE340" s="82"/>
      <c r="AG340" s="82"/>
    </row>
    <row r="341" s="2" customFormat="1" ht="12" spans="1:33">
      <c r="A341" s="88"/>
      <c r="B341" s="89"/>
      <c r="C341" s="47" t="s">
        <v>388</v>
      </c>
      <c r="D341" s="47"/>
      <c r="E341" s="47"/>
      <c r="F341" s="47"/>
      <c r="G341" s="47"/>
      <c r="H341" s="47"/>
      <c r="I341" s="47"/>
      <c r="J341" s="47"/>
      <c r="K341" s="47"/>
      <c r="L341" s="93"/>
      <c r="M341" s="94"/>
      <c r="N341" s="95"/>
      <c r="V341" s="81"/>
      <c r="W341" s="82"/>
      <c r="Y341" s="83"/>
      <c r="AB341" s="82"/>
      <c r="AC341" s="82"/>
      <c r="AE341" s="82" t="s">
        <v>388</v>
      </c>
      <c r="AG341" s="82"/>
    </row>
    <row r="342" s="2" customFormat="1" ht="12" spans="1:33">
      <c r="A342" s="90"/>
      <c r="B342" s="50"/>
      <c r="C342" s="9" t="s">
        <v>159</v>
      </c>
      <c r="D342" s="9"/>
      <c r="E342" s="9"/>
      <c r="F342" s="9"/>
      <c r="G342" s="9"/>
      <c r="H342" s="9"/>
      <c r="I342" s="9"/>
      <c r="J342" s="9"/>
      <c r="K342" s="9"/>
      <c r="L342" s="96">
        <v>11088.25</v>
      </c>
      <c r="M342" s="97"/>
      <c r="N342" s="98">
        <v>83267</v>
      </c>
      <c r="V342" s="81"/>
      <c r="W342" s="82"/>
      <c r="Y342" s="83"/>
      <c r="AB342" s="82"/>
      <c r="AC342" s="82"/>
      <c r="AE342" s="82"/>
      <c r="AF342" s="5" t="s">
        <v>159</v>
      </c>
      <c r="AG342" s="82"/>
    </row>
    <row r="343" s="2" customFormat="1" ht="12" spans="1:33">
      <c r="A343" s="90"/>
      <c r="B343" s="50"/>
      <c r="C343" s="9" t="s">
        <v>160</v>
      </c>
      <c r="D343" s="9"/>
      <c r="E343" s="9"/>
      <c r="F343" s="9"/>
      <c r="G343" s="9"/>
      <c r="H343" s="9"/>
      <c r="I343" s="9"/>
      <c r="J343" s="9"/>
      <c r="K343" s="9"/>
      <c r="L343" s="96"/>
      <c r="M343" s="97"/>
      <c r="N343" s="98"/>
      <c r="V343" s="81"/>
      <c r="W343" s="82"/>
      <c r="Y343" s="83"/>
      <c r="AB343" s="82"/>
      <c r="AC343" s="82"/>
      <c r="AE343" s="82"/>
      <c r="AF343" s="5" t="s">
        <v>160</v>
      </c>
      <c r="AG343" s="82"/>
    </row>
    <row r="344" s="2" customFormat="1" ht="12" spans="1:33">
      <c r="A344" s="90"/>
      <c r="B344" s="50"/>
      <c r="C344" s="9" t="s">
        <v>161</v>
      </c>
      <c r="D344" s="9"/>
      <c r="E344" s="9"/>
      <c r="F344" s="9"/>
      <c r="G344" s="9"/>
      <c r="H344" s="9"/>
      <c r="I344" s="9"/>
      <c r="J344" s="9"/>
      <c r="K344" s="9"/>
      <c r="L344" s="96">
        <v>330.59</v>
      </c>
      <c r="M344" s="97"/>
      <c r="N344" s="98">
        <v>7597</v>
      </c>
      <c r="V344" s="81"/>
      <c r="W344" s="82"/>
      <c r="Y344" s="83"/>
      <c r="AB344" s="82"/>
      <c r="AC344" s="82"/>
      <c r="AE344" s="82"/>
      <c r="AF344" s="5" t="s">
        <v>161</v>
      </c>
      <c r="AG344" s="82"/>
    </row>
    <row r="345" s="2" customFormat="1" ht="12" spans="1:33">
      <c r="A345" s="90"/>
      <c r="B345" s="50"/>
      <c r="C345" s="9" t="s">
        <v>162</v>
      </c>
      <c r="D345" s="9"/>
      <c r="E345" s="9"/>
      <c r="F345" s="9"/>
      <c r="G345" s="9"/>
      <c r="H345" s="9"/>
      <c r="I345" s="9"/>
      <c r="J345" s="9"/>
      <c r="K345" s="9"/>
      <c r="L345" s="96">
        <v>28.17</v>
      </c>
      <c r="M345" s="97"/>
      <c r="N345" s="98">
        <v>242</v>
      </c>
      <c r="V345" s="81"/>
      <c r="W345" s="82"/>
      <c r="Y345" s="83"/>
      <c r="AB345" s="82"/>
      <c r="AC345" s="82"/>
      <c r="AE345" s="82"/>
      <c r="AF345" s="5" t="s">
        <v>162</v>
      </c>
      <c r="AG345" s="82"/>
    </row>
    <row r="346" s="2" customFormat="1" ht="12" spans="1:33">
      <c r="A346" s="90"/>
      <c r="B346" s="50"/>
      <c r="C346" s="9" t="s">
        <v>163</v>
      </c>
      <c r="D346" s="9"/>
      <c r="E346" s="9"/>
      <c r="F346" s="9"/>
      <c r="G346" s="9"/>
      <c r="H346" s="9"/>
      <c r="I346" s="9"/>
      <c r="J346" s="9"/>
      <c r="K346" s="9"/>
      <c r="L346" s="96">
        <v>2.26</v>
      </c>
      <c r="M346" s="97"/>
      <c r="N346" s="98">
        <v>52</v>
      </c>
      <c r="V346" s="81"/>
      <c r="W346" s="82"/>
      <c r="Y346" s="83"/>
      <c r="AB346" s="82"/>
      <c r="AC346" s="82"/>
      <c r="AE346" s="82"/>
      <c r="AF346" s="5" t="s">
        <v>163</v>
      </c>
      <c r="AG346" s="82"/>
    </row>
    <row r="347" s="2" customFormat="1" ht="12" spans="1:33">
      <c r="A347" s="90"/>
      <c r="B347" s="50"/>
      <c r="C347" s="9" t="s">
        <v>280</v>
      </c>
      <c r="D347" s="9"/>
      <c r="E347" s="9"/>
      <c r="F347" s="9"/>
      <c r="G347" s="9"/>
      <c r="H347" s="9"/>
      <c r="I347" s="9"/>
      <c r="J347" s="9"/>
      <c r="K347" s="9"/>
      <c r="L347" s="96">
        <v>10729.49</v>
      </c>
      <c r="M347" s="97"/>
      <c r="N347" s="98">
        <v>75428</v>
      </c>
      <c r="V347" s="81"/>
      <c r="W347" s="82"/>
      <c r="Y347" s="83"/>
      <c r="AB347" s="82"/>
      <c r="AC347" s="82"/>
      <c r="AE347" s="82"/>
      <c r="AF347" s="5" t="s">
        <v>280</v>
      </c>
      <c r="AG347" s="82"/>
    </row>
    <row r="348" s="2" customFormat="1" ht="12" spans="1:33">
      <c r="A348" s="90"/>
      <c r="B348" s="50"/>
      <c r="C348" s="9" t="s">
        <v>164</v>
      </c>
      <c r="D348" s="9"/>
      <c r="E348" s="9"/>
      <c r="F348" s="9"/>
      <c r="G348" s="9"/>
      <c r="H348" s="9"/>
      <c r="I348" s="9"/>
      <c r="J348" s="9"/>
      <c r="K348" s="9"/>
      <c r="L348" s="96">
        <v>11118.33</v>
      </c>
      <c r="M348" s="97"/>
      <c r="N348" s="98">
        <v>88971</v>
      </c>
      <c r="V348" s="81"/>
      <c r="W348" s="82"/>
      <c r="Y348" s="83"/>
      <c r="AB348" s="82"/>
      <c r="AC348" s="82"/>
      <c r="AE348" s="82"/>
      <c r="AF348" s="5" t="s">
        <v>164</v>
      </c>
      <c r="AG348" s="82"/>
    </row>
    <row r="349" s="2" customFormat="1" ht="12" spans="1:33">
      <c r="A349" s="90"/>
      <c r="B349" s="50"/>
      <c r="C349" s="9" t="s">
        <v>160</v>
      </c>
      <c r="D349" s="9"/>
      <c r="E349" s="9"/>
      <c r="F349" s="9"/>
      <c r="G349" s="9"/>
      <c r="H349" s="9"/>
      <c r="I349" s="9"/>
      <c r="J349" s="9"/>
      <c r="K349" s="9"/>
      <c r="L349" s="96"/>
      <c r="M349" s="97"/>
      <c r="N349" s="98"/>
      <c r="V349" s="81"/>
      <c r="W349" s="82"/>
      <c r="Y349" s="83"/>
      <c r="AB349" s="82"/>
      <c r="AC349" s="82"/>
      <c r="AE349" s="82"/>
      <c r="AF349" s="5" t="s">
        <v>160</v>
      </c>
      <c r="AG349" s="82"/>
    </row>
    <row r="350" s="2" customFormat="1" ht="12" spans="1:33">
      <c r="A350" s="90"/>
      <c r="B350" s="50"/>
      <c r="C350" s="9" t="s">
        <v>165</v>
      </c>
      <c r="D350" s="9"/>
      <c r="E350" s="9"/>
      <c r="F350" s="9"/>
      <c r="G350" s="9"/>
      <c r="H350" s="9"/>
      <c r="I350" s="9"/>
      <c r="J350" s="9"/>
      <c r="K350" s="9"/>
      <c r="L350" s="96">
        <v>289.93</v>
      </c>
      <c r="M350" s="97"/>
      <c r="N350" s="98">
        <v>6663</v>
      </c>
      <c r="V350" s="81"/>
      <c r="W350" s="82"/>
      <c r="Y350" s="83"/>
      <c r="AB350" s="82"/>
      <c r="AC350" s="82"/>
      <c r="AE350" s="82"/>
      <c r="AF350" s="5" t="s">
        <v>165</v>
      </c>
      <c r="AG350" s="82"/>
    </row>
    <row r="351" s="2" customFormat="1" ht="12" spans="1:33">
      <c r="A351" s="90"/>
      <c r="B351" s="50"/>
      <c r="C351" s="9" t="s">
        <v>166</v>
      </c>
      <c r="D351" s="9"/>
      <c r="E351" s="9"/>
      <c r="F351" s="9"/>
      <c r="G351" s="9"/>
      <c r="H351" s="9"/>
      <c r="I351" s="9"/>
      <c r="J351" s="9"/>
      <c r="K351" s="9"/>
      <c r="L351" s="96">
        <v>3.4</v>
      </c>
      <c r="M351" s="97"/>
      <c r="N351" s="98">
        <v>29</v>
      </c>
      <c r="V351" s="81"/>
      <c r="W351" s="82"/>
      <c r="Y351" s="83"/>
      <c r="AB351" s="82"/>
      <c r="AC351" s="82"/>
      <c r="AE351" s="82"/>
      <c r="AF351" s="5" t="s">
        <v>166</v>
      </c>
      <c r="AG351" s="82"/>
    </row>
    <row r="352" s="2" customFormat="1" ht="12" spans="1:33">
      <c r="A352" s="90"/>
      <c r="B352" s="50"/>
      <c r="C352" s="9" t="s">
        <v>167</v>
      </c>
      <c r="D352" s="9"/>
      <c r="E352" s="9"/>
      <c r="F352" s="9"/>
      <c r="G352" s="9"/>
      <c r="H352" s="9"/>
      <c r="I352" s="9"/>
      <c r="J352" s="9"/>
      <c r="K352" s="9"/>
      <c r="L352" s="96">
        <v>0.3</v>
      </c>
      <c r="M352" s="97"/>
      <c r="N352" s="98">
        <v>7</v>
      </c>
      <c r="V352" s="81"/>
      <c r="W352" s="82"/>
      <c r="Y352" s="83"/>
      <c r="AB352" s="82"/>
      <c r="AC352" s="82"/>
      <c r="AE352" s="82"/>
      <c r="AF352" s="5" t="s">
        <v>167</v>
      </c>
      <c r="AG352" s="82"/>
    </row>
    <row r="353" s="2" customFormat="1" ht="12" spans="1:33">
      <c r="A353" s="90"/>
      <c r="B353" s="50"/>
      <c r="C353" s="9" t="s">
        <v>281</v>
      </c>
      <c r="D353" s="9"/>
      <c r="E353" s="9"/>
      <c r="F353" s="9"/>
      <c r="G353" s="9"/>
      <c r="H353" s="9"/>
      <c r="I353" s="9"/>
      <c r="J353" s="9"/>
      <c r="K353" s="9"/>
      <c r="L353" s="96">
        <v>10437.55</v>
      </c>
      <c r="M353" s="97"/>
      <c r="N353" s="98">
        <v>73376</v>
      </c>
      <c r="V353" s="81"/>
      <c r="W353" s="82"/>
      <c r="Y353" s="83"/>
      <c r="AB353" s="82"/>
      <c r="AC353" s="82"/>
      <c r="AE353" s="82"/>
      <c r="AF353" s="5" t="s">
        <v>281</v>
      </c>
      <c r="AG353" s="82"/>
    </row>
    <row r="354" s="2" customFormat="1" ht="12" spans="1:33">
      <c r="A354" s="90"/>
      <c r="B354" s="50"/>
      <c r="C354" s="9" t="s">
        <v>168</v>
      </c>
      <c r="D354" s="9"/>
      <c r="E354" s="9"/>
      <c r="F354" s="9"/>
      <c r="G354" s="9"/>
      <c r="H354" s="9"/>
      <c r="I354" s="9"/>
      <c r="J354" s="9"/>
      <c r="K354" s="9"/>
      <c r="L354" s="96">
        <v>263.68</v>
      </c>
      <c r="M354" s="97"/>
      <c r="N354" s="98">
        <v>6059</v>
      </c>
      <c r="V354" s="81"/>
      <c r="W354" s="82"/>
      <c r="Y354" s="83"/>
      <c r="AB354" s="82"/>
      <c r="AC354" s="82"/>
      <c r="AE354" s="82"/>
      <c r="AF354" s="5" t="s">
        <v>168</v>
      </c>
      <c r="AG354" s="82"/>
    </row>
    <row r="355" s="2" customFormat="1" ht="12" spans="1:33">
      <c r="A355" s="90"/>
      <c r="B355" s="50"/>
      <c r="C355" s="9" t="s">
        <v>169</v>
      </c>
      <c r="D355" s="9"/>
      <c r="E355" s="9"/>
      <c r="F355" s="9"/>
      <c r="G355" s="9"/>
      <c r="H355" s="9"/>
      <c r="I355" s="9"/>
      <c r="J355" s="9"/>
      <c r="K355" s="9"/>
      <c r="L355" s="96">
        <v>123.77</v>
      </c>
      <c r="M355" s="97"/>
      <c r="N355" s="98">
        <v>2844</v>
      </c>
      <c r="V355" s="81"/>
      <c r="W355" s="82"/>
      <c r="Y355" s="83"/>
      <c r="AB355" s="82"/>
      <c r="AC355" s="82"/>
      <c r="AE355" s="82"/>
      <c r="AF355" s="5" t="s">
        <v>169</v>
      </c>
      <c r="AG355" s="82"/>
    </row>
    <row r="356" s="2" customFormat="1" ht="12" spans="1:33">
      <c r="A356" s="90"/>
      <c r="B356" s="50"/>
      <c r="C356" s="9" t="s">
        <v>282</v>
      </c>
      <c r="D356" s="9"/>
      <c r="E356" s="9"/>
      <c r="F356" s="9"/>
      <c r="G356" s="9"/>
      <c r="H356" s="9"/>
      <c r="I356" s="9"/>
      <c r="J356" s="9"/>
      <c r="K356" s="9"/>
      <c r="L356" s="96">
        <v>420.45</v>
      </c>
      <c r="M356" s="97"/>
      <c r="N356" s="98">
        <v>4648</v>
      </c>
      <c r="V356" s="81"/>
      <c r="W356" s="82"/>
      <c r="Y356" s="83"/>
      <c r="AB356" s="82"/>
      <c r="AC356" s="82"/>
      <c r="AE356" s="82"/>
      <c r="AF356" s="5" t="s">
        <v>282</v>
      </c>
      <c r="AG356" s="82"/>
    </row>
    <row r="357" s="2" customFormat="1" ht="12" spans="1:33">
      <c r="A357" s="90"/>
      <c r="B357" s="50"/>
      <c r="C357" s="9" t="s">
        <v>160</v>
      </c>
      <c r="D357" s="9"/>
      <c r="E357" s="9"/>
      <c r="F357" s="9"/>
      <c r="G357" s="9"/>
      <c r="H357" s="9"/>
      <c r="I357" s="9"/>
      <c r="J357" s="9"/>
      <c r="K357" s="9"/>
      <c r="L357" s="96"/>
      <c r="M357" s="97"/>
      <c r="N357" s="98"/>
      <c r="V357" s="81"/>
      <c r="W357" s="82"/>
      <c r="Y357" s="83"/>
      <c r="AB357" s="82"/>
      <c r="AC357" s="82"/>
      <c r="AE357" s="82"/>
      <c r="AF357" s="5" t="s">
        <v>160</v>
      </c>
      <c r="AG357" s="82"/>
    </row>
    <row r="358" s="2" customFormat="1" ht="12" spans="1:33">
      <c r="A358" s="90"/>
      <c r="B358" s="50"/>
      <c r="C358" s="9" t="s">
        <v>165</v>
      </c>
      <c r="D358" s="9"/>
      <c r="E358" s="9"/>
      <c r="F358" s="9"/>
      <c r="G358" s="9"/>
      <c r="H358" s="9"/>
      <c r="I358" s="9"/>
      <c r="J358" s="9"/>
      <c r="K358" s="9"/>
      <c r="L358" s="96">
        <v>40.66</v>
      </c>
      <c r="M358" s="97"/>
      <c r="N358" s="98">
        <v>934</v>
      </c>
      <c r="V358" s="81"/>
      <c r="W358" s="82"/>
      <c r="Y358" s="83"/>
      <c r="AB358" s="82"/>
      <c r="AC358" s="82"/>
      <c r="AE358" s="82"/>
      <c r="AF358" s="5" t="s">
        <v>165</v>
      </c>
      <c r="AG358" s="82"/>
    </row>
    <row r="359" s="2" customFormat="1" ht="12" spans="1:33">
      <c r="A359" s="90"/>
      <c r="B359" s="50"/>
      <c r="C359" s="9" t="s">
        <v>166</v>
      </c>
      <c r="D359" s="9"/>
      <c r="E359" s="9"/>
      <c r="F359" s="9"/>
      <c r="G359" s="9"/>
      <c r="H359" s="9"/>
      <c r="I359" s="9"/>
      <c r="J359" s="9"/>
      <c r="K359" s="9"/>
      <c r="L359" s="96">
        <v>24.77</v>
      </c>
      <c r="M359" s="97"/>
      <c r="N359" s="98">
        <v>213</v>
      </c>
      <c r="V359" s="81"/>
      <c r="W359" s="82"/>
      <c r="Y359" s="83"/>
      <c r="AB359" s="82"/>
      <c r="AC359" s="82"/>
      <c r="AE359" s="82"/>
      <c r="AF359" s="5" t="s">
        <v>166</v>
      </c>
      <c r="AG359" s="82"/>
    </row>
    <row r="360" s="2" customFormat="1" ht="12" spans="1:33">
      <c r="A360" s="90"/>
      <c r="B360" s="50"/>
      <c r="C360" s="9" t="s">
        <v>167</v>
      </c>
      <c r="D360" s="9"/>
      <c r="E360" s="9"/>
      <c r="F360" s="9"/>
      <c r="G360" s="9"/>
      <c r="H360" s="9"/>
      <c r="I360" s="9"/>
      <c r="J360" s="9"/>
      <c r="K360" s="9"/>
      <c r="L360" s="96">
        <v>1.96</v>
      </c>
      <c r="M360" s="97"/>
      <c r="N360" s="98">
        <v>45</v>
      </c>
      <c r="V360" s="81"/>
      <c r="W360" s="82"/>
      <c r="Y360" s="83"/>
      <c r="AB360" s="82"/>
      <c r="AC360" s="82"/>
      <c r="AE360" s="82"/>
      <c r="AF360" s="5" t="s">
        <v>167</v>
      </c>
      <c r="AG360" s="82"/>
    </row>
    <row r="361" s="2" customFormat="1" ht="12" spans="1:33">
      <c r="A361" s="90"/>
      <c r="B361" s="50"/>
      <c r="C361" s="9" t="s">
        <v>281</v>
      </c>
      <c r="D361" s="9"/>
      <c r="E361" s="9"/>
      <c r="F361" s="9"/>
      <c r="G361" s="9"/>
      <c r="H361" s="9"/>
      <c r="I361" s="9"/>
      <c r="J361" s="9"/>
      <c r="K361" s="9"/>
      <c r="L361" s="96">
        <v>291.94</v>
      </c>
      <c r="M361" s="97"/>
      <c r="N361" s="98">
        <v>2052</v>
      </c>
      <c r="V361" s="81"/>
      <c r="W361" s="82"/>
      <c r="Y361" s="83"/>
      <c r="AB361" s="82"/>
      <c r="AC361" s="82"/>
      <c r="AE361" s="82"/>
      <c r="AF361" s="5" t="s">
        <v>281</v>
      </c>
      <c r="AG361" s="82"/>
    </row>
    <row r="362" s="2" customFormat="1" ht="12" spans="1:33">
      <c r="A362" s="90"/>
      <c r="B362" s="50"/>
      <c r="C362" s="9" t="s">
        <v>168</v>
      </c>
      <c r="D362" s="9"/>
      <c r="E362" s="9"/>
      <c r="F362" s="9"/>
      <c r="G362" s="9"/>
      <c r="H362" s="9"/>
      <c r="I362" s="9"/>
      <c r="J362" s="9"/>
      <c r="K362" s="9"/>
      <c r="L362" s="96">
        <v>41.34</v>
      </c>
      <c r="M362" s="97"/>
      <c r="N362" s="98">
        <v>950</v>
      </c>
      <c r="V362" s="81"/>
      <c r="W362" s="82"/>
      <c r="Y362" s="83"/>
      <c r="AB362" s="82"/>
      <c r="AC362" s="82"/>
      <c r="AE362" s="82"/>
      <c r="AF362" s="5" t="s">
        <v>168</v>
      </c>
      <c r="AG362" s="82"/>
    </row>
    <row r="363" s="2" customFormat="1" ht="12" spans="1:33">
      <c r="A363" s="90"/>
      <c r="B363" s="50"/>
      <c r="C363" s="9" t="s">
        <v>169</v>
      </c>
      <c r="D363" s="9"/>
      <c r="E363" s="9"/>
      <c r="F363" s="9"/>
      <c r="G363" s="9"/>
      <c r="H363" s="9"/>
      <c r="I363" s="9"/>
      <c r="J363" s="9"/>
      <c r="K363" s="9"/>
      <c r="L363" s="96">
        <v>21.74</v>
      </c>
      <c r="M363" s="97"/>
      <c r="N363" s="98">
        <v>499</v>
      </c>
      <c r="V363" s="81"/>
      <c r="W363" s="82"/>
      <c r="Y363" s="83"/>
      <c r="AB363" s="82"/>
      <c r="AC363" s="82"/>
      <c r="AE363" s="82"/>
      <c r="AF363" s="5" t="s">
        <v>169</v>
      </c>
      <c r="AG363" s="82"/>
    </row>
    <row r="364" s="2" customFormat="1" ht="12" spans="1:33">
      <c r="A364" s="90"/>
      <c r="B364" s="50"/>
      <c r="C364" s="9" t="s">
        <v>170</v>
      </c>
      <c r="D364" s="9"/>
      <c r="E364" s="9"/>
      <c r="F364" s="9"/>
      <c r="G364" s="9"/>
      <c r="H364" s="9"/>
      <c r="I364" s="9"/>
      <c r="J364" s="9"/>
      <c r="K364" s="9"/>
      <c r="L364" s="96">
        <v>332.85</v>
      </c>
      <c r="M364" s="97"/>
      <c r="N364" s="98">
        <v>7649</v>
      </c>
      <c r="V364" s="81"/>
      <c r="W364" s="82"/>
      <c r="Y364" s="83"/>
      <c r="AB364" s="82"/>
      <c r="AC364" s="82"/>
      <c r="AE364" s="82"/>
      <c r="AF364" s="5" t="s">
        <v>170</v>
      </c>
      <c r="AG364" s="82"/>
    </row>
    <row r="365" s="2" customFormat="1" ht="12" spans="1:33">
      <c r="A365" s="90"/>
      <c r="B365" s="50"/>
      <c r="C365" s="9" t="s">
        <v>171</v>
      </c>
      <c r="D365" s="9"/>
      <c r="E365" s="9"/>
      <c r="F365" s="9"/>
      <c r="G365" s="9"/>
      <c r="H365" s="9"/>
      <c r="I365" s="9"/>
      <c r="J365" s="9"/>
      <c r="K365" s="9"/>
      <c r="L365" s="96">
        <v>305.02</v>
      </c>
      <c r="M365" s="97"/>
      <c r="N365" s="98">
        <v>7009</v>
      </c>
      <c r="V365" s="81"/>
      <c r="W365" s="82"/>
      <c r="Y365" s="83"/>
      <c r="AB365" s="82"/>
      <c r="AC365" s="82"/>
      <c r="AE365" s="82"/>
      <c r="AF365" s="5" t="s">
        <v>171</v>
      </c>
      <c r="AG365" s="82"/>
    </row>
    <row r="366" s="2" customFormat="1" ht="12" spans="1:33">
      <c r="A366" s="90"/>
      <c r="B366" s="50"/>
      <c r="C366" s="9" t="s">
        <v>172</v>
      </c>
      <c r="D366" s="9"/>
      <c r="E366" s="9"/>
      <c r="F366" s="9"/>
      <c r="G366" s="9"/>
      <c r="H366" s="9"/>
      <c r="I366" s="9"/>
      <c r="J366" s="9"/>
      <c r="K366" s="9"/>
      <c r="L366" s="96">
        <v>145.51</v>
      </c>
      <c r="M366" s="97"/>
      <c r="N366" s="98">
        <v>3343</v>
      </c>
      <c r="V366" s="81"/>
      <c r="W366" s="82"/>
      <c r="Y366" s="83"/>
      <c r="AB366" s="82"/>
      <c r="AC366" s="82"/>
      <c r="AE366" s="82"/>
      <c r="AF366" s="5" t="s">
        <v>172</v>
      </c>
      <c r="AG366" s="82"/>
    </row>
    <row r="367" s="2" customFormat="1" ht="12" spans="1:33">
      <c r="A367" s="90"/>
      <c r="B367" s="92"/>
      <c r="C367" s="55" t="s">
        <v>389</v>
      </c>
      <c r="D367" s="55"/>
      <c r="E367" s="55"/>
      <c r="F367" s="55"/>
      <c r="G367" s="55"/>
      <c r="H367" s="55"/>
      <c r="I367" s="55"/>
      <c r="J367" s="55"/>
      <c r="K367" s="55"/>
      <c r="L367" s="99">
        <v>11538.78</v>
      </c>
      <c r="M367" s="100"/>
      <c r="N367" s="101">
        <v>93619</v>
      </c>
      <c r="V367" s="81"/>
      <c r="W367" s="82"/>
      <c r="Y367" s="83"/>
      <c r="AB367" s="82"/>
      <c r="AC367" s="82"/>
      <c r="AE367" s="82"/>
      <c r="AG367" s="82" t="s">
        <v>389</v>
      </c>
    </row>
    <row r="368" s="2" customFormat="1" ht="11.25" spans="2:14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02"/>
      <c r="M368" s="103"/>
      <c r="N368" s="104"/>
    </row>
    <row r="369" s="2" customFormat="1" ht="11.25" spans="1:35">
      <c r="A369" s="88"/>
      <c r="B369" s="89"/>
      <c r="C369" s="47" t="s">
        <v>158</v>
      </c>
      <c r="D369" s="47"/>
      <c r="E369" s="47"/>
      <c r="F369" s="47"/>
      <c r="G369" s="47"/>
      <c r="H369" s="47"/>
      <c r="I369" s="47"/>
      <c r="J369" s="47"/>
      <c r="K369" s="47"/>
      <c r="L369" s="93"/>
      <c r="M369" s="105"/>
      <c r="N369" s="95"/>
      <c r="AI369" s="82" t="s">
        <v>158</v>
      </c>
    </row>
    <row r="370" s="2" customFormat="1" ht="11.25" spans="1:36">
      <c r="A370" s="90"/>
      <c r="B370" s="50"/>
      <c r="C370" s="9" t="s">
        <v>159</v>
      </c>
      <c r="D370" s="9"/>
      <c r="E370" s="9"/>
      <c r="F370" s="9"/>
      <c r="G370" s="9"/>
      <c r="H370" s="9"/>
      <c r="I370" s="9"/>
      <c r="J370" s="9"/>
      <c r="K370" s="9"/>
      <c r="L370" s="96">
        <v>95766.54</v>
      </c>
      <c r="M370" s="106"/>
      <c r="N370" s="98">
        <v>689241</v>
      </c>
      <c r="AI370" s="82"/>
      <c r="AJ370" s="5" t="s">
        <v>159</v>
      </c>
    </row>
    <row r="371" s="2" customFormat="1" ht="11.25" spans="1:36">
      <c r="A371" s="90"/>
      <c r="B371" s="50"/>
      <c r="C371" s="9" t="s">
        <v>160</v>
      </c>
      <c r="D371" s="9"/>
      <c r="E371" s="9"/>
      <c r="F371" s="9"/>
      <c r="G371" s="9"/>
      <c r="H371" s="9"/>
      <c r="I371" s="9"/>
      <c r="J371" s="9"/>
      <c r="K371" s="9"/>
      <c r="L371" s="96"/>
      <c r="M371" s="106"/>
      <c r="N371" s="98"/>
      <c r="AI371" s="82"/>
      <c r="AJ371" s="5" t="s">
        <v>160</v>
      </c>
    </row>
    <row r="372" s="2" customFormat="1" ht="11.25" spans="1:36">
      <c r="A372" s="90"/>
      <c r="B372" s="50"/>
      <c r="C372" s="9" t="s">
        <v>161</v>
      </c>
      <c r="D372" s="9"/>
      <c r="E372" s="9"/>
      <c r="F372" s="9"/>
      <c r="G372" s="9"/>
      <c r="H372" s="9"/>
      <c r="I372" s="9"/>
      <c r="J372" s="9"/>
      <c r="K372" s="9"/>
      <c r="L372" s="96">
        <v>816.97</v>
      </c>
      <c r="M372" s="106"/>
      <c r="N372" s="98">
        <v>18771</v>
      </c>
      <c r="AI372" s="82"/>
      <c r="AJ372" s="5" t="s">
        <v>161</v>
      </c>
    </row>
    <row r="373" s="2" customFormat="1" ht="11.25" spans="1:36">
      <c r="A373" s="90"/>
      <c r="B373" s="50"/>
      <c r="C373" s="9" t="s">
        <v>162</v>
      </c>
      <c r="D373" s="9"/>
      <c r="E373" s="9"/>
      <c r="F373" s="9"/>
      <c r="G373" s="9"/>
      <c r="H373" s="9"/>
      <c r="I373" s="9"/>
      <c r="J373" s="9"/>
      <c r="K373" s="9"/>
      <c r="L373" s="96">
        <v>1882.35</v>
      </c>
      <c r="M373" s="106"/>
      <c r="N373" s="98">
        <v>16207</v>
      </c>
      <c r="AI373" s="82"/>
      <c r="AJ373" s="5" t="s">
        <v>162</v>
      </c>
    </row>
    <row r="374" s="2" customFormat="1" ht="11.25" spans="1:36">
      <c r="A374" s="90"/>
      <c r="B374" s="50"/>
      <c r="C374" s="9" t="s">
        <v>163</v>
      </c>
      <c r="D374" s="9"/>
      <c r="E374" s="9"/>
      <c r="F374" s="9"/>
      <c r="G374" s="9"/>
      <c r="H374" s="9"/>
      <c r="I374" s="9"/>
      <c r="J374" s="9"/>
      <c r="K374" s="9"/>
      <c r="L374" s="96">
        <v>169.76</v>
      </c>
      <c r="M374" s="106"/>
      <c r="N374" s="98">
        <v>3902</v>
      </c>
      <c r="AI374" s="82"/>
      <c r="AJ374" s="5" t="s">
        <v>163</v>
      </c>
    </row>
    <row r="375" s="2" customFormat="1" ht="11.25" spans="1:36">
      <c r="A375" s="90"/>
      <c r="B375" s="50"/>
      <c r="C375" s="9" t="s">
        <v>280</v>
      </c>
      <c r="D375" s="9"/>
      <c r="E375" s="9"/>
      <c r="F375" s="9"/>
      <c r="G375" s="9"/>
      <c r="H375" s="9"/>
      <c r="I375" s="9"/>
      <c r="J375" s="9"/>
      <c r="K375" s="9"/>
      <c r="L375" s="96">
        <v>93067.22</v>
      </c>
      <c r="M375" s="106"/>
      <c r="N375" s="98">
        <v>654263</v>
      </c>
      <c r="AI375" s="82"/>
      <c r="AJ375" s="5" t="s">
        <v>280</v>
      </c>
    </row>
    <row r="376" s="2" customFormat="1" ht="11.25" spans="1:36">
      <c r="A376" s="90"/>
      <c r="B376" s="50"/>
      <c r="C376" s="9" t="s">
        <v>164</v>
      </c>
      <c r="D376" s="9"/>
      <c r="E376" s="9"/>
      <c r="F376" s="9"/>
      <c r="G376" s="9"/>
      <c r="H376" s="9"/>
      <c r="I376" s="9"/>
      <c r="J376" s="9"/>
      <c r="K376" s="9"/>
      <c r="L376" s="96">
        <v>94263.1</v>
      </c>
      <c r="M376" s="106"/>
      <c r="N376" s="98">
        <v>701162</v>
      </c>
      <c r="AI376" s="82"/>
      <c r="AJ376" s="5" t="s">
        <v>164</v>
      </c>
    </row>
    <row r="377" s="2" customFormat="1" ht="11.25" spans="1:36">
      <c r="A377" s="90"/>
      <c r="B377" s="50"/>
      <c r="C377" s="9" t="s">
        <v>160</v>
      </c>
      <c r="D377" s="9"/>
      <c r="E377" s="9"/>
      <c r="F377" s="9"/>
      <c r="G377" s="9"/>
      <c r="H377" s="9"/>
      <c r="I377" s="9"/>
      <c r="J377" s="9"/>
      <c r="K377" s="9"/>
      <c r="L377" s="96"/>
      <c r="M377" s="106"/>
      <c r="N377" s="98"/>
      <c r="AI377" s="82"/>
      <c r="AJ377" s="5" t="s">
        <v>160</v>
      </c>
    </row>
    <row r="378" s="2" customFormat="1" ht="11.25" spans="1:36">
      <c r="A378" s="90"/>
      <c r="B378" s="50"/>
      <c r="C378" s="9" t="s">
        <v>165</v>
      </c>
      <c r="D378" s="9"/>
      <c r="E378" s="9"/>
      <c r="F378" s="9"/>
      <c r="G378" s="9"/>
      <c r="H378" s="9"/>
      <c r="I378" s="9"/>
      <c r="J378" s="9"/>
      <c r="K378" s="9"/>
      <c r="L378" s="96">
        <v>776.31</v>
      </c>
      <c r="M378" s="106"/>
      <c r="N378" s="98">
        <v>17837</v>
      </c>
      <c r="AI378" s="82"/>
      <c r="AJ378" s="5" t="s">
        <v>165</v>
      </c>
    </row>
    <row r="379" s="2" customFormat="1" ht="45" spans="1:36">
      <c r="A379" s="90"/>
      <c r="B379" s="50" t="s">
        <v>184</v>
      </c>
      <c r="C379" s="9" t="s">
        <v>166</v>
      </c>
      <c r="D379" s="9"/>
      <c r="E379" s="9"/>
      <c r="F379" s="9"/>
      <c r="G379" s="9"/>
      <c r="H379" s="9"/>
      <c r="I379" s="9"/>
      <c r="J379" s="9"/>
      <c r="K379" s="9"/>
      <c r="L379" s="96">
        <v>1857.58</v>
      </c>
      <c r="M379" s="106" t="s">
        <v>128</v>
      </c>
      <c r="N379" s="98">
        <v>15994</v>
      </c>
      <c r="AI379" s="82"/>
      <c r="AJ379" s="5" t="s">
        <v>166</v>
      </c>
    </row>
    <row r="380" s="2" customFormat="1" ht="11.25" spans="1:36">
      <c r="A380" s="90"/>
      <c r="B380" s="50"/>
      <c r="C380" s="9" t="s">
        <v>167</v>
      </c>
      <c r="D380" s="9"/>
      <c r="E380" s="9"/>
      <c r="F380" s="9"/>
      <c r="G380" s="9"/>
      <c r="H380" s="9"/>
      <c r="I380" s="9"/>
      <c r="J380" s="9"/>
      <c r="K380" s="9"/>
      <c r="L380" s="96">
        <v>167.8</v>
      </c>
      <c r="M380" s="106"/>
      <c r="N380" s="98">
        <v>3857</v>
      </c>
      <c r="AI380" s="82"/>
      <c r="AJ380" s="5" t="s">
        <v>167</v>
      </c>
    </row>
    <row r="381" s="2" customFormat="1" ht="45" spans="1:36">
      <c r="A381" s="90"/>
      <c r="B381" s="50" t="s">
        <v>184</v>
      </c>
      <c r="C381" s="9" t="s">
        <v>281</v>
      </c>
      <c r="D381" s="9"/>
      <c r="E381" s="9"/>
      <c r="F381" s="9"/>
      <c r="G381" s="9"/>
      <c r="H381" s="9"/>
      <c r="I381" s="9"/>
      <c r="J381" s="9"/>
      <c r="K381" s="9"/>
      <c r="L381" s="96">
        <v>90175.91</v>
      </c>
      <c r="M381" s="106" t="s">
        <v>495</v>
      </c>
      <c r="N381" s="98">
        <v>633937</v>
      </c>
      <c r="AI381" s="82"/>
      <c r="AJ381" s="5" t="s">
        <v>281</v>
      </c>
    </row>
    <row r="382" s="2" customFormat="1" ht="11.25" spans="1:36">
      <c r="A382" s="90"/>
      <c r="B382" s="50"/>
      <c r="C382" s="9" t="s">
        <v>168</v>
      </c>
      <c r="D382" s="9"/>
      <c r="E382" s="9"/>
      <c r="F382" s="9"/>
      <c r="G382" s="9"/>
      <c r="H382" s="9"/>
      <c r="I382" s="9"/>
      <c r="J382" s="9"/>
      <c r="K382" s="9"/>
      <c r="L382" s="96">
        <v>937.19</v>
      </c>
      <c r="M382" s="106"/>
      <c r="N382" s="98">
        <v>21535</v>
      </c>
      <c r="AI382" s="82"/>
      <c r="AJ382" s="5" t="s">
        <v>168</v>
      </c>
    </row>
    <row r="383" s="2" customFormat="1" ht="11.25" spans="1:36">
      <c r="A383" s="90"/>
      <c r="B383" s="50"/>
      <c r="C383" s="9" t="s">
        <v>169</v>
      </c>
      <c r="D383" s="9"/>
      <c r="E383" s="9"/>
      <c r="F383" s="9"/>
      <c r="G383" s="9"/>
      <c r="H383" s="9"/>
      <c r="I383" s="9"/>
      <c r="J383" s="9"/>
      <c r="K383" s="9"/>
      <c r="L383" s="96">
        <v>516.11</v>
      </c>
      <c r="M383" s="106"/>
      <c r="N383" s="98">
        <v>11859</v>
      </c>
      <c r="AI383" s="82"/>
      <c r="AJ383" s="5" t="s">
        <v>169</v>
      </c>
    </row>
    <row r="384" s="2" customFormat="1" ht="11.25" spans="1:36">
      <c r="A384" s="90"/>
      <c r="B384" s="50"/>
      <c r="C384" s="9" t="s">
        <v>282</v>
      </c>
      <c r="D384" s="9"/>
      <c r="E384" s="9"/>
      <c r="F384" s="9"/>
      <c r="G384" s="9"/>
      <c r="H384" s="9"/>
      <c r="I384" s="9"/>
      <c r="J384" s="9"/>
      <c r="K384" s="9"/>
      <c r="L384" s="96">
        <v>3019.82</v>
      </c>
      <c r="M384" s="106"/>
      <c r="N384" s="98">
        <v>22922</v>
      </c>
      <c r="AI384" s="82"/>
      <c r="AJ384" s="5" t="s">
        <v>282</v>
      </c>
    </row>
    <row r="385" s="2" customFormat="1" ht="11.25" spans="1:36">
      <c r="A385" s="90"/>
      <c r="B385" s="50"/>
      <c r="C385" s="9" t="s">
        <v>160</v>
      </c>
      <c r="D385" s="9"/>
      <c r="E385" s="9"/>
      <c r="F385" s="9"/>
      <c r="G385" s="9"/>
      <c r="H385" s="9"/>
      <c r="I385" s="9"/>
      <c r="J385" s="9"/>
      <c r="K385" s="9"/>
      <c r="L385" s="96"/>
      <c r="M385" s="106"/>
      <c r="N385" s="98"/>
      <c r="AI385" s="82"/>
      <c r="AJ385" s="5" t="s">
        <v>160</v>
      </c>
    </row>
    <row r="386" s="2" customFormat="1" ht="11.25" spans="1:36">
      <c r="A386" s="90"/>
      <c r="B386" s="50"/>
      <c r="C386" s="9" t="s">
        <v>165</v>
      </c>
      <c r="D386" s="9"/>
      <c r="E386" s="9"/>
      <c r="F386" s="9"/>
      <c r="G386" s="9"/>
      <c r="H386" s="9"/>
      <c r="I386" s="9"/>
      <c r="J386" s="9"/>
      <c r="K386" s="9"/>
      <c r="L386" s="96">
        <v>40.66</v>
      </c>
      <c r="M386" s="106"/>
      <c r="N386" s="98">
        <v>934</v>
      </c>
      <c r="AI386" s="82"/>
      <c r="AJ386" s="5" t="s">
        <v>165</v>
      </c>
    </row>
    <row r="387" s="2" customFormat="1" ht="45" spans="1:36">
      <c r="A387" s="90"/>
      <c r="B387" s="50" t="s">
        <v>184</v>
      </c>
      <c r="C387" s="9" t="s">
        <v>166</v>
      </c>
      <c r="D387" s="9"/>
      <c r="E387" s="9"/>
      <c r="F387" s="9"/>
      <c r="G387" s="9"/>
      <c r="H387" s="9"/>
      <c r="I387" s="9"/>
      <c r="J387" s="9"/>
      <c r="K387" s="9"/>
      <c r="L387" s="96">
        <v>24.77</v>
      </c>
      <c r="M387" s="106" t="s">
        <v>128</v>
      </c>
      <c r="N387" s="98">
        <v>213</v>
      </c>
      <c r="AI387" s="82"/>
      <c r="AJ387" s="5" t="s">
        <v>166</v>
      </c>
    </row>
    <row r="388" s="2" customFormat="1" ht="11.25" spans="1:36">
      <c r="A388" s="90"/>
      <c r="B388" s="50"/>
      <c r="C388" s="9" t="s">
        <v>167</v>
      </c>
      <c r="D388" s="9"/>
      <c r="E388" s="9"/>
      <c r="F388" s="9"/>
      <c r="G388" s="9"/>
      <c r="H388" s="9"/>
      <c r="I388" s="9"/>
      <c r="J388" s="9"/>
      <c r="K388" s="9"/>
      <c r="L388" s="96">
        <v>1.96</v>
      </c>
      <c r="M388" s="106"/>
      <c r="N388" s="98">
        <v>45</v>
      </c>
      <c r="AI388" s="82"/>
      <c r="AJ388" s="5" t="s">
        <v>167</v>
      </c>
    </row>
    <row r="389" s="2" customFormat="1" ht="45" spans="1:36">
      <c r="A389" s="90"/>
      <c r="B389" s="50" t="s">
        <v>184</v>
      </c>
      <c r="C389" s="9" t="s">
        <v>281</v>
      </c>
      <c r="D389" s="9"/>
      <c r="E389" s="9"/>
      <c r="F389" s="9"/>
      <c r="G389" s="9"/>
      <c r="H389" s="9"/>
      <c r="I389" s="9"/>
      <c r="J389" s="9"/>
      <c r="K389" s="9"/>
      <c r="L389" s="96">
        <v>2891.31</v>
      </c>
      <c r="M389" s="106" t="s">
        <v>495</v>
      </c>
      <c r="N389" s="98">
        <v>20326</v>
      </c>
      <c r="AI389" s="82"/>
      <c r="AJ389" s="5" t="s">
        <v>281</v>
      </c>
    </row>
    <row r="390" s="2" customFormat="1" ht="11.25" spans="1:36">
      <c r="A390" s="90"/>
      <c r="B390" s="50"/>
      <c r="C390" s="9" t="s">
        <v>168</v>
      </c>
      <c r="D390" s="9"/>
      <c r="E390" s="9"/>
      <c r="F390" s="9"/>
      <c r="G390" s="9"/>
      <c r="H390" s="9"/>
      <c r="I390" s="9"/>
      <c r="J390" s="9"/>
      <c r="K390" s="9"/>
      <c r="L390" s="96">
        <v>41.34</v>
      </c>
      <c r="M390" s="106"/>
      <c r="N390" s="98">
        <v>950</v>
      </c>
      <c r="AI390" s="82"/>
      <c r="AJ390" s="5" t="s">
        <v>168</v>
      </c>
    </row>
    <row r="391" s="2" customFormat="1" ht="11.25" spans="1:36">
      <c r="A391" s="90"/>
      <c r="B391" s="50"/>
      <c r="C391" s="9" t="s">
        <v>169</v>
      </c>
      <c r="D391" s="9"/>
      <c r="E391" s="9"/>
      <c r="F391" s="9"/>
      <c r="G391" s="9"/>
      <c r="H391" s="9"/>
      <c r="I391" s="9"/>
      <c r="J391" s="9"/>
      <c r="K391" s="9"/>
      <c r="L391" s="96">
        <v>21.74</v>
      </c>
      <c r="M391" s="106"/>
      <c r="N391" s="98">
        <v>499</v>
      </c>
      <c r="AI391" s="82"/>
      <c r="AJ391" s="5" t="s">
        <v>169</v>
      </c>
    </row>
    <row r="392" s="2" customFormat="1" ht="11.25" spans="1:36">
      <c r="A392" s="90"/>
      <c r="B392" s="50"/>
      <c r="C392" s="9" t="s">
        <v>170</v>
      </c>
      <c r="D392" s="9"/>
      <c r="E392" s="9"/>
      <c r="F392" s="9"/>
      <c r="G392" s="9"/>
      <c r="H392" s="9"/>
      <c r="I392" s="9"/>
      <c r="J392" s="9"/>
      <c r="K392" s="9"/>
      <c r="L392" s="96">
        <v>986.73</v>
      </c>
      <c r="M392" s="106"/>
      <c r="N392" s="98">
        <v>22673</v>
      </c>
      <c r="AI392" s="82"/>
      <c r="AJ392" s="5" t="s">
        <v>170</v>
      </c>
    </row>
    <row r="393" s="2" customFormat="1" ht="11.25" spans="1:36">
      <c r="A393" s="90"/>
      <c r="B393" s="50"/>
      <c r="C393" s="9" t="s">
        <v>171</v>
      </c>
      <c r="D393" s="9"/>
      <c r="E393" s="9"/>
      <c r="F393" s="9"/>
      <c r="G393" s="9"/>
      <c r="H393" s="9"/>
      <c r="I393" s="9"/>
      <c r="J393" s="9"/>
      <c r="K393" s="9"/>
      <c r="L393" s="96">
        <v>978.53</v>
      </c>
      <c r="M393" s="106"/>
      <c r="N393" s="98">
        <v>22485</v>
      </c>
      <c r="AI393" s="82"/>
      <c r="AJ393" s="5" t="s">
        <v>171</v>
      </c>
    </row>
    <row r="394" s="2" customFormat="1" ht="11.25" spans="1:36">
      <c r="A394" s="90"/>
      <c r="B394" s="50"/>
      <c r="C394" s="9" t="s">
        <v>172</v>
      </c>
      <c r="D394" s="9"/>
      <c r="E394" s="9"/>
      <c r="F394" s="9"/>
      <c r="G394" s="9"/>
      <c r="H394" s="9"/>
      <c r="I394" s="9"/>
      <c r="J394" s="9"/>
      <c r="K394" s="9"/>
      <c r="L394" s="96">
        <v>537.85</v>
      </c>
      <c r="M394" s="106"/>
      <c r="N394" s="98">
        <v>12358</v>
      </c>
      <c r="AI394" s="82"/>
      <c r="AJ394" s="5" t="s">
        <v>172</v>
      </c>
    </row>
    <row r="395" s="2" customFormat="1" ht="11.25" spans="1:37">
      <c r="A395" s="90"/>
      <c r="B395" s="92"/>
      <c r="C395" s="55" t="s">
        <v>173</v>
      </c>
      <c r="D395" s="55"/>
      <c r="E395" s="55"/>
      <c r="F395" s="55"/>
      <c r="G395" s="55"/>
      <c r="H395" s="55"/>
      <c r="I395" s="55"/>
      <c r="J395" s="55"/>
      <c r="K395" s="55"/>
      <c r="L395" s="99">
        <v>97282.92</v>
      </c>
      <c r="M395" s="6"/>
      <c r="N395" s="118">
        <v>724084</v>
      </c>
      <c r="AI395" s="82"/>
      <c r="AK395" s="82" t="s">
        <v>173</v>
      </c>
    </row>
    <row r="396" s="2" customFormat="1" ht="11.25" spans="1:37">
      <c r="A396" s="90"/>
      <c r="B396" s="50"/>
      <c r="C396" s="9" t="s">
        <v>160</v>
      </c>
      <c r="D396" s="9"/>
      <c r="E396" s="9"/>
      <c r="F396" s="9"/>
      <c r="G396" s="9"/>
      <c r="H396" s="9"/>
      <c r="I396" s="9"/>
      <c r="J396" s="9"/>
      <c r="K396" s="9"/>
      <c r="L396" s="96"/>
      <c r="M396" s="106"/>
      <c r="N396" s="98"/>
      <c r="AI396" s="82"/>
      <c r="AJ396" s="5" t="s">
        <v>160</v>
      </c>
      <c r="AK396" s="82"/>
    </row>
    <row r="397" s="2" customFormat="1" ht="11.25" spans="1:37">
      <c r="A397" s="90"/>
      <c r="B397" s="50"/>
      <c r="C397" s="9" t="s">
        <v>367</v>
      </c>
      <c r="D397" s="9"/>
      <c r="E397" s="9"/>
      <c r="F397" s="9"/>
      <c r="G397" s="9"/>
      <c r="H397" s="9"/>
      <c r="I397" s="9"/>
      <c r="J397" s="9"/>
      <c r="K397" s="9"/>
      <c r="L397" s="96"/>
      <c r="M397" s="106"/>
      <c r="N397" s="98">
        <v>500394</v>
      </c>
      <c r="AI397" s="82"/>
      <c r="AJ397" s="5" t="s">
        <v>367</v>
      </c>
      <c r="AK397" s="82"/>
    </row>
    <row r="398" s="2" customFormat="1" ht="1.5" customHeight="1" spans="2:14">
      <c r="B398" s="92"/>
      <c r="C398" s="55"/>
      <c r="D398" s="55"/>
      <c r="E398" s="55"/>
      <c r="F398" s="55"/>
      <c r="G398" s="55"/>
      <c r="H398" s="55"/>
      <c r="I398" s="55"/>
      <c r="J398" s="55"/>
      <c r="K398" s="55"/>
      <c r="L398" s="99"/>
      <c r="M398" s="100"/>
      <c r="N398" s="119"/>
    </row>
    <row r="399" s="2" customFormat="1" ht="22.5" customHeight="1" spans="1:14">
      <c r="A399" s="107"/>
      <c r="B399" s="107"/>
      <c r="C399" s="107"/>
      <c r="D399" s="107"/>
      <c r="H399" s="107"/>
      <c r="I399" s="107"/>
      <c r="J399" s="107"/>
      <c r="K399" s="107"/>
      <c r="L399" s="107"/>
      <c r="M399" s="107"/>
      <c r="N399" s="107"/>
    </row>
    <row r="400" s="4" customFormat="1" ht="24.75" customHeight="1" spans="1:245">
      <c r="A400" s="108"/>
      <c r="B400" s="109" t="s">
        <v>193</v>
      </c>
      <c r="E400" s="110"/>
      <c r="F400" s="110"/>
      <c r="G400" s="110"/>
      <c r="H400" s="111" t="s">
        <v>174</v>
      </c>
      <c r="I400" s="111"/>
      <c r="K400" s="111"/>
      <c r="L400" s="111"/>
      <c r="M400" s="111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20"/>
      <c r="AV400" s="120"/>
      <c r="AW400" s="120"/>
      <c r="AX400" s="120"/>
      <c r="AY400" s="120"/>
      <c r="AZ400" s="120"/>
      <c r="BA400" s="120"/>
      <c r="BB400" s="120"/>
      <c r="BC400" s="120"/>
      <c r="BD400" s="120"/>
      <c r="BE400" s="120"/>
      <c r="BF400" s="120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20"/>
      <c r="BS400" s="120"/>
      <c r="BT400" s="120"/>
      <c r="BU400" s="120"/>
      <c r="BV400" s="120"/>
      <c r="BW400" s="120"/>
      <c r="BX400" s="120"/>
      <c r="BY400" s="120"/>
      <c r="BZ400" s="120"/>
      <c r="CA400" s="120"/>
      <c r="CB400" s="120"/>
      <c r="CC400" s="120"/>
      <c r="CD400" s="120"/>
      <c r="CE400" s="120"/>
      <c r="CF400" s="120"/>
      <c r="CG400" s="120"/>
      <c r="CH400" s="120"/>
      <c r="CI400" s="120"/>
      <c r="CJ400" s="120"/>
      <c r="CK400" s="120"/>
      <c r="CL400" s="120"/>
      <c r="CM400" s="120"/>
      <c r="CN400" s="120"/>
      <c r="CO400" s="120"/>
      <c r="CP400" s="120"/>
      <c r="CQ400" s="120"/>
      <c r="CR400" s="120"/>
      <c r="CS400" s="120"/>
      <c r="CT400" s="120"/>
      <c r="CU400" s="120"/>
      <c r="CV400" s="120"/>
      <c r="CW400" s="120"/>
      <c r="CX400" s="120"/>
      <c r="CY400" s="120"/>
      <c r="CZ400" s="120"/>
      <c r="DA400" s="120"/>
      <c r="DB400" s="120"/>
      <c r="DC400" s="120"/>
      <c r="DD400" s="120"/>
      <c r="DE400" s="120"/>
      <c r="DF400" s="120"/>
      <c r="DG400" s="120"/>
      <c r="DH400" s="120"/>
      <c r="DI400" s="120"/>
      <c r="DJ400" s="120"/>
      <c r="DK400" s="120"/>
      <c r="DL400" s="120"/>
      <c r="DM400" s="120"/>
      <c r="DN400" s="120"/>
      <c r="DO400" s="120"/>
      <c r="DP400" s="120"/>
      <c r="DQ400" s="120"/>
      <c r="DR400" s="120"/>
      <c r="DS400" s="120"/>
      <c r="DT400" s="120"/>
      <c r="DU400" s="120"/>
      <c r="DV400" s="120"/>
      <c r="DW400" s="120"/>
      <c r="DX400" s="120"/>
      <c r="DY400" s="120"/>
      <c r="DZ400" s="120"/>
      <c r="EA400" s="120"/>
      <c r="EB400" s="120"/>
      <c r="EC400" s="120"/>
      <c r="ED400" s="120"/>
      <c r="EE400" s="120"/>
      <c r="EF400" s="120"/>
      <c r="EG400" s="120"/>
      <c r="EH400" s="120"/>
      <c r="EI400" s="120"/>
      <c r="EJ400" s="120"/>
      <c r="EK400" s="120"/>
      <c r="EL400" s="120"/>
      <c r="EM400" s="120"/>
      <c r="EN400" s="120"/>
      <c r="EO400" s="120"/>
      <c r="EP400" s="120"/>
      <c r="EQ400" s="120"/>
      <c r="ER400" s="120"/>
      <c r="ES400" s="120"/>
      <c r="ET400" s="120"/>
      <c r="EU400" s="120"/>
      <c r="EV400" s="120"/>
      <c r="EW400" s="120"/>
      <c r="EX400" s="120"/>
      <c r="EY400" s="120"/>
      <c r="EZ400" s="120"/>
      <c r="FA400" s="120"/>
      <c r="FB400" s="120"/>
      <c r="FC400" s="120"/>
      <c r="FD400" s="120"/>
      <c r="FE400" s="120"/>
      <c r="FF400" s="120"/>
      <c r="FG400" s="120"/>
      <c r="FH400" s="120"/>
      <c r="FI400" s="120"/>
      <c r="FJ400" s="120"/>
      <c r="FK400" s="120"/>
      <c r="FL400" s="120"/>
      <c r="FM400" s="120"/>
      <c r="FN400" s="120"/>
      <c r="FO400" s="120"/>
      <c r="FP400" s="120"/>
      <c r="FQ400" s="120"/>
      <c r="FR400" s="120"/>
      <c r="FS400" s="120"/>
      <c r="FT400" s="120"/>
      <c r="FU400" s="120"/>
      <c r="FV400" s="120"/>
      <c r="FW400" s="120"/>
      <c r="FX400" s="120"/>
      <c r="FY400" s="120"/>
      <c r="FZ400" s="120"/>
      <c r="GA400" s="120"/>
      <c r="GB400" s="120"/>
      <c r="GC400" s="120"/>
      <c r="GD400" s="120"/>
      <c r="GE400" s="120"/>
      <c r="GF400" s="120"/>
      <c r="GG400" s="120"/>
      <c r="GH400" s="120"/>
      <c r="GI400" s="120"/>
      <c r="GJ400" s="120"/>
      <c r="GK400" s="120"/>
      <c r="GL400" s="120"/>
      <c r="GM400" s="120"/>
      <c r="GN400" s="120"/>
      <c r="GO400" s="120"/>
      <c r="GP400" s="120"/>
      <c r="GQ400" s="120"/>
      <c r="GR400" s="120"/>
      <c r="GS400" s="120"/>
      <c r="GT400" s="120"/>
      <c r="GU400" s="120"/>
      <c r="GV400" s="120"/>
      <c r="GW400" s="120"/>
      <c r="GX400" s="120"/>
      <c r="GY400" s="120"/>
      <c r="GZ400" s="120"/>
      <c r="HA400" s="120"/>
      <c r="HB400" s="120"/>
      <c r="HC400" s="120"/>
      <c r="HD400" s="120"/>
      <c r="HE400" s="120"/>
      <c r="HF400" s="120"/>
      <c r="HG400" s="120"/>
      <c r="HH400" s="120"/>
      <c r="HI400" s="120"/>
      <c r="HJ400" s="120"/>
      <c r="HK400" s="120"/>
      <c r="HL400" s="120"/>
      <c r="HM400" s="120"/>
      <c r="HN400" s="120"/>
      <c r="HO400" s="120"/>
      <c r="HP400" s="120"/>
      <c r="HQ400" s="120"/>
      <c r="HR400" s="120"/>
      <c r="HS400" s="120"/>
      <c r="HT400" s="120"/>
      <c r="HU400" s="120"/>
      <c r="HV400" s="120"/>
      <c r="HW400" s="120"/>
      <c r="HX400" s="120"/>
      <c r="HY400" s="120"/>
      <c r="HZ400" s="120"/>
      <c r="IA400" s="120"/>
      <c r="IB400" s="120"/>
      <c r="IC400" s="120"/>
      <c r="ID400" s="120"/>
      <c r="IE400" s="120"/>
      <c r="IF400" s="120"/>
      <c r="IG400" s="120"/>
      <c r="IH400" s="120"/>
      <c r="II400" s="120"/>
      <c r="IJ400" s="120"/>
      <c r="IK400" s="120"/>
    </row>
    <row r="401" s="4" customFormat="1" ht="24.75" customHeight="1" spans="1:245">
      <c r="A401" s="108"/>
      <c r="B401" s="112" t="s">
        <v>67</v>
      </c>
      <c r="D401" s="113"/>
      <c r="E401" s="114"/>
      <c r="F401" s="115"/>
      <c r="G401" s="114"/>
      <c r="H401" s="109" t="s">
        <v>175</v>
      </c>
      <c r="I401" s="109"/>
      <c r="K401" s="111"/>
      <c r="L401" s="111"/>
      <c r="M401" s="111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20"/>
      <c r="AV401" s="120"/>
      <c r="AW401" s="120"/>
      <c r="AX401" s="120"/>
      <c r="AY401" s="120"/>
      <c r="AZ401" s="120"/>
      <c r="BA401" s="120"/>
      <c r="BB401" s="120"/>
      <c r="BC401" s="120"/>
      <c r="BD401" s="120"/>
      <c r="BE401" s="120"/>
      <c r="BF401" s="120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20"/>
      <c r="BS401" s="120"/>
      <c r="BT401" s="120"/>
      <c r="BU401" s="120"/>
      <c r="BV401" s="120"/>
      <c r="BW401" s="120"/>
      <c r="BX401" s="120"/>
      <c r="BY401" s="120"/>
      <c r="BZ401" s="120"/>
      <c r="CA401" s="120"/>
      <c r="CB401" s="120"/>
      <c r="CC401" s="120"/>
      <c r="CD401" s="120"/>
      <c r="CE401" s="120"/>
      <c r="CF401" s="120"/>
      <c r="CG401" s="120"/>
      <c r="CH401" s="120"/>
      <c r="CI401" s="120"/>
      <c r="CJ401" s="120"/>
      <c r="CK401" s="120"/>
      <c r="CL401" s="120"/>
      <c r="CM401" s="120"/>
      <c r="CN401" s="120"/>
      <c r="CO401" s="120"/>
      <c r="CP401" s="120"/>
      <c r="CQ401" s="120"/>
      <c r="CR401" s="120"/>
      <c r="CS401" s="120"/>
      <c r="CT401" s="120"/>
      <c r="CU401" s="120"/>
      <c r="CV401" s="120"/>
      <c r="CW401" s="120"/>
      <c r="CX401" s="120"/>
      <c r="CY401" s="120"/>
      <c r="CZ401" s="120"/>
      <c r="DA401" s="120"/>
      <c r="DB401" s="120"/>
      <c r="DC401" s="120"/>
      <c r="DD401" s="120"/>
      <c r="DE401" s="120"/>
      <c r="DF401" s="120"/>
      <c r="DG401" s="120"/>
      <c r="DH401" s="120"/>
      <c r="DI401" s="120"/>
      <c r="DJ401" s="120"/>
      <c r="DK401" s="120"/>
      <c r="DL401" s="120"/>
      <c r="DM401" s="120"/>
      <c r="DN401" s="120"/>
      <c r="DO401" s="120"/>
      <c r="DP401" s="120"/>
      <c r="DQ401" s="120"/>
      <c r="DR401" s="120"/>
      <c r="DS401" s="120"/>
      <c r="DT401" s="120"/>
      <c r="DU401" s="120"/>
      <c r="DV401" s="120"/>
      <c r="DW401" s="120"/>
      <c r="DX401" s="120"/>
      <c r="DY401" s="120"/>
      <c r="DZ401" s="120"/>
      <c r="EA401" s="120"/>
      <c r="EB401" s="120"/>
      <c r="EC401" s="120"/>
      <c r="ED401" s="120"/>
      <c r="EE401" s="120"/>
      <c r="EF401" s="120"/>
      <c r="EG401" s="120"/>
      <c r="EH401" s="120"/>
      <c r="EI401" s="120"/>
      <c r="EJ401" s="120"/>
      <c r="EK401" s="120"/>
      <c r="EL401" s="120"/>
      <c r="EM401" s="120"/>
      <c r="EN401" s="120"/>
      <c r="EO401" s="120"/>
      <c r="EP401" s="120"/>
      <c r="EQ401" s="120"/>
      <c r="ER401" s="120"/>
      <c r="ES401" s="120"/>
      <c r="ET401" s="120"/>
      <c r="EU401" s="120"/>
      <c r="EV401" s="120"/>
      <c r="EW401" s="120"/>
      <c r="EX401" s="120"/>
      <c r="EY401" s="120"/>
      <c r="EZ401" s="120"/>
      <c r="FA401" s="120"/>
      <c r="FB401" s="120"/>
      <c r="FC401" s="120"/>
      <c r="FD401" s="120"/>
      <c r="FE401" s="120"/>
      <c r="FF401" s="120"/>
      <c r="FG401" s="120"/>
      <c r="FH401" s="120"/>
      <c r="FI401" s="120"/>
      <c r="FJ401" s="120"/>
      <c r="FK401" s="120"/>
      <c r="FL401" s="120"/>
      <c r="FM401" s="120"/>
      <c r="FN401" s="120"/>
      <c r="FO401" s="120"/>
      <c r="FP401" s="120"/>
      <c r="FQ401" s="120"/>
      <c r="FR401" s="120"/>
      <c r="FS401" s="120"/>
      <c r="FT401" s="120"/>
      <c r="FU401" s="120"/>
      <c r="FV401" s="120"/>
      <c r="FW401" s="120"/>
      <c r="FX401" s="120"/>
      <c r="FY401" s="120"/>
      <c r="FZ401" s="120"/>
      <c r="GA401" s="120"/>
      <c r="GB401" s="120"/>
      <c r="GC401" s="120"/>
      <c r="GD401" s="120"/>
      <c r="GE401" s="120"/>
      <c r="GF401" s="120"/>
      <c r="GG401" s="120"/>
      <c r="GH401" s="120"/>
      <c r="GI401" s="120"/>
      <c r="GJ401" s="120"/>
      <c r="GK401" s="120"/>
      <c r="GL401" s="120"/>
      <c r="GM401" s="120"/>
      <c r="GN401" s="120"/>
      <c r="GO401" s="120"/>
      <c r="GP401" s="120"/>
      <c r="GQ401" s="120"/>
      <c r="GR401" s="120"/>
      <c r="GS401" s="120"/>
      <c r="GT401" s="120"/>
      <c r="GU401" s="120"/>
      <c r="GV401" s="120"/>
      <c r="GW401" s="120"/>
      <c r="GX401" s="120"/>
      <c r="GY401" s="120"/>
      <c r="GZ401" s="120"/>
      <c r="HA401" s="120"/>
      <c r="HB401" s="120"/>
      <c r="HC401" s="120"/>
      <c r="HD401" s="120"/>
      <c r="HE401" s="120"/>
      <c r="HF401" s="120"/>
      <c r="HG401" s="120"/>
      <c r="HH401" s="120"/>
      <c r="HI401" s="120"/>
      <c r="HJ401" s="120"/>
      <c r="HK401" s="120"/>
      <c r="HL401" s="120"/>
      <c r="HM401" s="120"/>
      <c r="HN401" s="120"/>
      <c r="HO401" s="120"/>
      <c r="HP401" s="120"/>
      <c r="HQ401" s="120"/>
      <c r="HR401" s="120"/>
      <c r="HS401" s="120"/>
      <c r="HT401" s="120"/>
      <c r="HU401" s="120"/>
      <c r="HV401" s="120"/>
      <c r="HW401" s="120"/>
      <c r="HX401" s="120"/>
      <c r="HY401" s="120"/>
      <c r="HZ401" s="120"/>
      <c r="IA401" s="120"/>
      <c r="IB401" s="120"/>
      <c r="IC401" s="120"/>
      <c r="ID401" s="120"/>
      <c r="IE401" s="120"/>
      <c r="IF401" s="120"/>
      <c r="IG401" s="120"/>
      <c r="IH401" s="120"/>
      <c r="II401" s="120"/>
      <c r="IJ401" s="120"/>
      <c r="IK401" s="120"/>
    </row>
    <row r="403" s="2" customFormat="1" ht="11.25" spans="1:38">
      <c r="A403" s="116"/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  <c r="AL403" s="5" t="s">
        <v>73</v>
      </c>
    </row>
    <row r="404" s="2" customFormat="1" ht="11.25" spans="2:6">
      <c r="B404" s="117"/>
      <c r="D404" s="117"/>
      <c r="F404" s="117"/>
    </row>
  </sheetData>
  <mergeCells count="329">
    <mergeCell ref="A4:C4"/>
    <mergeCell ref="K4:N4"/>
    <mergeCell ref="A5:D5"/>
    <mergeCell ref="J5:N5"/>
    <mergeCell ref="A6:D6"/>
    <mergeCell ref="J6:N6"/>
    <mergeCell ref="D15:N15"/>
    <mergeCell ref="A18:R18"/>
    <mergeCell ref="A19:N19"/>
    <mergeCell ref="A21:N21"/>
    <mergeCell ref="A22:N22"/>
    <mergeCell ref="A23:N23"/>
    <mergeCell ref="A25:N25"/>
    <mergeCell ref="A26:N26"/>
    <mergeCell ref="B28:F28"/>
    <mergeCell ref="B29:F29"/>
    <mergeCell ref="L38:M38"/>
    <mergeCell ref="C43:E43"/>
    <mergeCell ref="A44:N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A72:N72"/>
    <mergeCell ref="C73:E73"/>
    <mergeCell ref="C75:E75"/>
    <mergeCell ref="C77:E77"/>
    <mergeCell ref="C79:E79"/>
    <mergeCell ref="C81:E81"/>
    <mergeCell ref="C83:E83"/>
    <mergeCell ref="C85:E85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A114:N114"/>
    <mergeCell ref="C115:E115"/>
    <mergeCell ref="C117:E117"/>
    <mergeCell ref="C119:E119"/>
    <mergeCell ref="C121:E121"/>
    <mergeCell ref="C123:E123"/>
    <mergeCell ref="C125:E125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A152:N152"/>
    <mergeCell ref="C153:E153"/>
    <mergeCell ref="C155:N155"/>
    <mergeCell ref="C156:E156"/>
    <mergeCell ref="C158:E158"/>
    <mergeCell ref="C160:E160"/>
    <mergeCell ref="C161:E161"/>
    <mergeCell ref="C162:E162"/>
    <mergeCell ref="C163:E163"/>
    <mergeCell ref="C164:E164"/>
    <mergeCell ref="C165:E165"/>
    <mergeCell ref="C166:E166"/>
    <mergeCell ref="C167:E167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4:K184"/>
    <mergeCell ref="C185:K185"/>
    <mergeCell ref="C186:K186"/>
    <mergeCell ref="C187:K187"/>
    <mergeCell ref="C188:K188"/>
    <mergeCell ref="C189:K189"/>
    <mergeCell ref="C190:K190"/>
    <mergeCell ref="C191:K191"/>
    <mergeCell ref="C192:K192"/>
    <mergeCell ref="C193:K193"/>
    <mergeCell ref="C194:K194"/>
    <mergeCell ref="C195:K195"/>
    <mergeCell ref="C196:K196"/>
    <mergeCell ref="C197:K197"/>
    <mergeCell ref="C198:K198"/>
    <mergeCell ref="C199:K199"/>
    <mergeCell ref="C200:K200"/>
    <mergeCell ref="C201:K201"/>
    <mergeCell ref="C202:K202"/>
    <mergeCell ref="C203:K203"/>
    <mergeCell ref="C204:K204"/>
    <mergeCell ref="C205:K205"/>
    <mergeCell ref="A206:N206"/>
    <mergeCell ref="C207:E207"/>
    <mergeCell ref="C209:N209"/>
    <mergeCell ref="C210:E210"/>
    <mergeCell ref="C212:N212"/>
    <mergeCell ref="C213:E213"/>
    <mergeCell ref="C215:N215"/>
    <mergeCell ref="C216:E216"/>
    <mergeCell ref="C218:N218"/>
    <mergeCell ref="C219:E219"/>
    <mergeCell ref="C221:N221"/>
    <mergeCell ref="C222:E222"/>
    <mergeCell ref="C224:N224"/>
    <mergeCell ref="C225:E225"/>
    <mergeCell ref="C227:N227"/>
    <mergeCell ref="C228:E228"/>
    <mergeCell ref="C230:N230"/>
    <mergeCell ref="C231:E231"/>
    <mergeCell ref="C233:N233"/>
    <mergeCell ref="C234:E234"/>
    <mergeCell ref="C236:N236"/>
    <mergeCell ref="C237:E237"/>
    <mergeCell ref="C239:N239"/>
    <mergeCell ref="C240:E240"/>
    <mergeCell ref="C242:N242"/>
    <mergeCell ref="C243:N243"/>
    <mergeCell ref="C244:E244"/>
    <mergeCell ref="C246:N246"/>
    <mergeCell ref="C247:N247"/>
    <mergeCell ref="C248:E248"/>
    <mergeCell ref="C250:N250"/>
    <mergeCell ref="C251:N251"/>
    <mergeCell ref="C252:E252"/>
    <mergeCell ref="C254:N254"/>
    <mergeCell ref="C255:E255"/>
    <mergeCell ref="C257:N257"/>
    <mergeCell ref="C258:N258"/>
    <mergeCell ref="C259:E259"/>
    <mergeCell ref="C261:N261"/>
    <mergeCell ref="C262:N262"/>
    <mergeCell ref="C263:E263"/>
    <mergeCell ref="C265:N265"/>
    <mergeCell ref="C266:N266"/>
    <mergeCell ref="C267:E267"/>
    <mergeCell ref="C269:N269"/>
    <mergeCell ref="C270:N270"/>
    <mergeCell ref="C271:E271"/>
    <mergeCell ref="C273:N273"/>
    <mergeCell ref="C274:E274"/>
    <mergeCell ref="C276:N276"/>
    <mergeCell ref="C277:N277"/>
    <mergeCell ref="C278:E278"/>
    <mergeCell ref="C280:N280"/>
    <mergeCell ref="C281:N281"/>
    <mergeCell ref="C282:E282"/>
    <mergeCell ref="C284:N284"/>
    <mergeCell ref="C285:E285"/>
    <mergeCell ref="C287:N287"/>
    <mergeCell ref="C288:E288"/>
    <mergeCell ref="C290:N290"/>
    <mergeCell ref="C292:K292"/>
    <mergeCell ref="C293:K293"/>
    <mergeCell ref="C294:K294"/>
    <mergeCell ref="C295:K295"/>
    <mergeCell ref="C296:K296"/>
    <mergeCell ref="C297:K297"/>
    <mergeCell ref="C298:K298"/>
    <mergeCell ref="C299:K299"/>
    <mergeCell ref="C300:K300"/>
    <mergeCell ref="C301:K301"/>
    <mergeCell ref="A302:N302"/>
    <mergeCell ref="C303:E303"/>
    <mergeCell ref="C304:E304"/>
    <mergeCell ref="C305:E305"/>
    <mergeCell ref="C306:E306"/>
    <mergeCell ref="C307:E307"/>
    <mergeCell ref="C308:E308"/>
    <mergeCell ref="C309:E309"/>
    <mergeCell ref="C310:E310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19:E319"/>
    <mergeCell ref="C320:E320"/>
    <mergeCell ref="C321:E321"/>
    <mergeCell ref="C322:E322"/>
    <mergeCell ref="C323:E323"/>
    <mergeCell ref="C324:E324"/>
    <mergeCell ref="C326:E326"/>
    <mergeCell ref="C327:E327"/>
    <mergeCell ref="C328:E328"/>
    <mergeCell ref="C329:E329"/>
    <mergeCell ref="C330:E330"/>
    <mergeCell ref="C331:E331"/>
    <mergeCell ref="C332:E332"/>
    <mergeCell ref="C333:E333"/>
    <mergeCell ref="C334:E334"/>
    <mergeCell ref="C335:E335"/>
    <mergeCell ref="C336:E336"/>
    <mergeCell ref="C337:E337"/>
    <mergeCell ref="C338:E338"/>
    <mergeCell ref="C341:K341"/>
    <mergeCell ref="C342:K342"/>
    <mergeCell ref="C343:K343"/>
    <mergeCell ref="C344:K344"/>
    <mergeCell ref="C345:K345"/>
    <mergeCell ref="C346:K346"/>
    <mergeCell ref="C347:K347"/>
    <mergeCell ref="C348:K348"/>
    <mergeCell ref="C349:K349"/>
    <mergeCell ref="C350:K350"/>
    <mergeCell ref="C351:K351"/>
    <mergeCell ref="C352:K352"/>
    <mergeCell ref="C353:K353"/>
    <mergeCell ref="C354:K354"/>
    <mergeCell ref="C355:K355"/>
    <mergeCell ref="C356:K356"/>
    <mergeCell ref="C357:K357"/>
    <mergeCell ref="C358:K358"/>
    <mergeCell ref="C359:K359"/>
    <mergeCell ref="C360:K360"/>
    <mergeCell ref="C361:K361"/>
    <mergeCell ref="C362:K362"/>
    <mergeCell ref="C363:K363"/>
    <mergeCell ref="C364:K364"/>
    <mergeCell ref="C365:K365"/>
    <mergeCell ref="C366:K366"/>
    <mergeCell ref="C367:K367"/>
    <mergeCell ref="C369:K369"/>
    <mergeCell ref="C370:K370"/>
    <mergeCell ref="C371:K371"/>
    <mergeCell ref="C372:K372"/>
    <mergeCell ref="C373:K373"/>
    <mergeCell ref="C374:K374"/>
    <mergeCell ref="C375:K375"/>
    <mergeCell ref="C376:K376"/>
    <mergeCell ref="C377:K377"/>
    <mergeCell ref="C378:K378"/>
    <mergeCell ref="C379:K379"/>
    <mergeCell ref="C380:K380"/>
    <mergeCell ref="C381:K381"/>
    <mergeCell ref="C382:K382"/>
    <mergeCell ref="C383:K383"/>
    <mergeCell ref="C384:K384"/>
    <mergeCell ref="C385:K385"/>
    <mergeCell ref="C386:K386"/>
    <mergeCell ref="C387:K387"/>
    <mergeCell ref="C388:K388"/>
    <mergeCell ref="C389:K389"/>
    <mergeCell ref="C390:K390"/>
    <mergeCell ref="C391:K391"/>
    <mergeCell ref="C392:K392"/>
    <mergeCell ref="C393:K393"/>
    <mergeCell ref="C394:K394"/>
    <mergeCell ref="C395:K395"/>
    <mergeCell ref="C396:K396"/>
    <mergeCell ref="C397:K397"/>
    <mergeCell ref="A403:N403"/>
    <mergeCell ref="A40:A42"/>
    <mergeCell ref="B40:B42"/>
    <mergeCell ref="F40:F42"/>
    <mergeCell ref="M40:M42"/>
    <mergeCell ref="N40:N42"/>
    <mergeCell ref="G40:I41"/>
    <mergeCell ref="J40:L41"/>
    <mergeCell ref="C40:E4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04"/>
  <sheetViews>
    <sheetView workbookViewId="0">
      <selection activeCell="J3" sqref="J3:N3"/>
    </sheetView>
  </sheetViews>
  <sheetFormatPr defaultColWidth="9.14285714285714" defaultRowHeight="15"/>
  <cols>
    <col min="1" max="1" width="8.14285714285714" style="2" customWidth="1"/>
    <col min="2" max="2" width="20.1428571428571" style="2" customWidth="1"/>
    <col min="3" max="4" width="10.4285714285714" style="2" customWidth="1"/>
    <col min="5" max="5" width="13.2857142857143" style="2" customWidth="1"/>
    <col min="6" max="6" width="8.57142857142857" style="2" customWidth="1"/>
    <col min="7" max="7" width="7.85714285714286" style="2" customWidth="1"/>
    <col min="8" max="8" width="8.42857142857143" style="2" customWidth="1"/>
    <col min="9" max="9" width="8.71428571428571" style="2" customWidth="1"/>
    <col min="10" max="10" width="8.14285714285714" style="2" customWidth="1"/>
    <col min="11" max="11" width="8.57142857142857" style="2" customWidth="1"/>
    <col min="12" max="12" width="10" style="2" customWidth="1"/>
    <col min="13" max="13" width="6.57142857142857" style="2" customWidth="1"/>
    <col min="14" max="14" width="9.71428571428571" style="2" customWidth="1"/>
    <col min="15" max="15" width="9.14285714285714" style="2" customWidth="1"/>
    <col min="16" max="16" width="49.1428571428571" style="5" hidden="1" customWidth="1"/>
    <col min="17" max="17" width="43" style="5" hidden="1" customWidth="1"/>
    <col min="18" max="18" width="100.285714285714" style="5" hidden="1" customWidth="1"/>
    <col min="19" max="22" width="139" style="5" hidden="1" customWidth="1"/>
    <col min="23" max="27" width="34.1428571428571" style="5" hidden="1" customWidth="1"/>
    <col min="28" max="30" width="84.4285714285714" style="5" hidden="1" customWidth="1"/>
    <col min="31" max="31" width="139" style="5" hidden="1" customWidth="1"/>
  </cols>
  <sheetData>
    <row r="1" s="1" customFormat="1" ht="11.25" spans="14:14">
      <c r="N1" s="58" t="s">
        <v>69</v>
      </c>
    </row>
    <row r="2" s="3" customFormat="1" ht="15.75" spans="1:18">
      <c r="A2" s="121"/>
      <c r="B2" s="122"/>
      <c r="C2" s="16"/>
      <c r="D2" s="16"/>
      <c r="E2" s="17"/>
      <c r="F2" s="17"/>
      <c r="G2" s="17"/>
      <c r="H2" s="17"/>
      <c r="I2" s="60"/>
      <c r="J2" s="130" t="s">
        <v>1</v>
      </c>
      <c r="K2" s="130"/>
      <c r="L2" s="130"/>
      <c r="M2" s="130"/>
      <c r="N2" s="130"/>
      <c r="O2" s="64"/>
      <c r="Q2" s="64"/>
      <c r="R2" s="17"/>
    </row>
    <row r="3" s="3" customFormat="1" ht="15.75" spans="1:18">
      <c r="A3" s="121"/>
      <c r="B3" s="122"/>
      <c r="C3" s="16"/>
      <c r="D3" s="16"/>
      <c r="E3" s="17"/>
      <c r="F3" s="17"/>
      <c r="G3" s="17"/>
      <c r="H3" s="17"/>
      <c r="I3" s="60"/>
      <c r="J3" s="124" t="s">
        <v>2</v>
      </c>
      <c r="K3" s="124"/>
      <c r="L3" s="124"/>
      <c r="M3" s="124"/>
      <c r="N3" s="124"/>
      <c r="O3" s="64"/>
      <c r="Q3" s="64"/>
      <c r="R3" s="17"/>
    </row>
    <row r="4" s="3" customFormat="1" ht="15.75" spans="1:18">
      <c r="A4" s="121"/>
      <c r="B4" s="122"/>
      <c r="C4" s="16"/>
      <c r="D4" s="16"/>
      <c r="E4" s="17"/>
      <c r="F4" s="17"/>
      <c r="G4" s="17"/>
      <c r="H4" s="17"/>
      <c r="I4" s="60"/>
      <c r="J4" s="13" t="s">
        <v>3</v>
      </c>
      <c r="K4" s="14"/>
      <c r="L4" s="15"/>
      <c r="M4" s="15"/>
      <c r="N4" s="63"/>
      <c r="P4" s="64"/>
      <c r="Q4" s="64"/>
      <c r="R4" s="64"/>
    </row>
    <row r="5" s="3" customFormat="1" ht="15.75" spans="1:18">
      <c r="A5" s="121"/>
      <c r="B5" s="122"/>
      <c r="C5" s="16"/>
      <c r="D5" s="16"/>
      <c r="E5" s="17"/>
      <c r="F5" s="17"/>
      <c r="G5" s="17"/>
      <c r="H5" s="17"/>
      <c r="I5" s="60"/>
      <c r="J5" s="13" t="s">
        <v>70</v>
      </c>
      <c r="K5" s="14"/>
      <c r="L5" s="15"/>
      <c r="M5" s="15"/>
      <c r="N5" s="125"/>
      <c r="O5" s="64"/>
      <c r="Q5" s="64"/>
      <c r="R5" s="17"/>
    </row>
    <row r="6" s="3" customFormat="1" ht="15.75" spans="1:18">
      <c r="A6" s="121"/>
      <c r="B6" s="122"/>
      <c r="C6" s="16"/>
      <c r="D6" s="16"/>
      <c r="E6" s="17"/>
      <c r="F6" s="17"/>
      <c r="G6" s="17"/>
      <c r="H6" s="17"/>
      <c r="I6" s="60"/>
      <c r="J6" s="13" t="s">
        <v>5</v>
      </c>
      <c r="K6" s="14"/>
      <c r="L6" s="15"/>
      <c r="M6" s="15"/>
      <c r="N6" s="63" t="s">
        <v>5</v>
      </c>
      <c r="O6" s="64"/>
      <c r="Q6" s="64"/>
      <c r="R6" s="17"/>
    </row>
    <row r="7" s="2" customFormat="1" ht="11.25" spans="14:14">
      <c r="N7" s="59"/>
    </row>
    <row r="8" s="2" customFormat="1" ht="11.25" hidden="1" spans="14:14">
      <c r="N8" s="59" t="s">
        <v>71</v>
      </c>
    </row>
    <row r="9" s="2" customFormat="1" ht="11.25" hidden="1" spans="14:14">
      <c r="N9" s="59"/>
    </row>
    <row r="10" s="2" customFormat="1" ht="11.25" hidden="1" spans="1:14">
      <c r="A10" s="6" t="s">
        <v>72</v>
      </c>
      <c r="B10" s="6"/>
      <c r="C10" s="6"/>
      <c r="D10" s="7"/>
      <c r="K10" s="6" t="s">
        <v>1</v>
      </c>
      <c r="L10" s="6"/>
      <c r="M10" s="6"/>
      <c r="N10" s="6"/>
    </row>
    <row r="11" s="2" customFormat="1" ht="11.25" hidden="1" spans="1:14">
      <c r="A11" s="8"/>
      <c r="B11" s="8"/>
      <c r="C11" s="8"/>
      <c r="D11" s="8"/>
      <c r="E11" s="5"/>
      <c r="J11" s="56"/>
      <c r="K11" s="56"/>
      <c r="L11" s="56"/>
      <c r="M11" s="56"/>
      <c r="N11" s="56"/>
    </row>
    <row r="12" s="2" customFormat="1" ht="11.25" hidden="1" spans="1:17">
      <c r="A12" s="9"/>
      <c r="B12" s="9"/>
      <c r="C12" s="9"/>
      <c r="D12" s="9"/>
      <c r="J12" s="9"/>
      <c r="K12" s="9"/>
      <c r="L12" s="9"/>
      <c r="M12" s="9"/>
      <c r="N12" s="9"/>
      <c r="P12" s="5" t="s">
        <v>73</v>
      </c>
      <c r="Q12" s="5" t="s">
        <v>73</v>
      </c>
    </row>
    <row r="13" s="2" customFormat="1" ht="11.25" hidden="1" spans="1:14">
      <c r="A13" s="10"/>
      <c r="B13" s="11"/>
      <c r="C13" s="5"/>
      <c r="D13" s="5"/>
      <c r="J13" s="10"/>
      <c r="K13" s="10"/>
      <c r="L13" s="10"/>
      <c r="M13" s="10"/>
      <c r="N13" s="11"/>
    </row>
    <row r="14" s="2" customFormat="1" ht="11.25" hidden="1" spans="1:14">
      <c r="A14" s="2" t="s">
        <v>74</v>
      </c>
      <c r="B14" s="12"/>
      <c r="C14" s="12"/>
      <c r="D14" s="12"/>
      <c r="L14" s="12"/>
      <c r="M14" s="12"/>
      <c r="N14" s="59" t="s">
        <v>74</v>
      </c>
    </row>
    <row r="15" s="2" customFormat="1" ht="11.25" spans="6:6">
      <c r="F15" s="19"/>
    </row>
    <row r="16" s="2" customFormat="1" ht="56.25" spans="1:18">
      <c r="A16" s="8" t="s">
        <v>75</v>
      </c>
      <c r="B16" s="12"/>
      <c r="D16" s="9" t="s">
        <v>76</v>
      </c>
      <c r="E16" s="9"/>
      <c r="F16" s="9"/>
      <c r="G16" s="9"/>
      <c r="H16" s="9"/>
      <c r="I16" s="9"/>
      <c r="J16" s="9"/>
      <c r="K16" s="9"/>
      <c r="L16" s="9"/>
      <c r="M16" s="9"/>
      <c r="N16" s="9"/>
      <c r="R16" s="5" t="s">
        <v>76</v>
      </c>
    </row>
    <row r="17" s="2" customFormat="1" ht="11.25" spans="1:14">
      <c r="A17" s="20" t="s">
        <v>77</v>
      </c>
      <c r="D17" s="10" t="s">
        <v>78</v>
      </c>
      <c r="E17" s="10"/>
      <c r="F17" s="21"/>
      <c r="G17" s="21"/>
      <c r="H17" s="21"/>
      <c r="I17" s="21"/>
      <c r="J17" s="21"/>
      <c r="K17" s="21"/>
      <c r="L17" s="21"/>
      <c r="M17" s="21"/>
      <c r="N17" s="21"/>
    </row>
    <row r="18" s="2" customFormat="1" ht="11.25" spans="1:14">
      <c r="A18" s="20"/>
      <c r="F18" s="12"/>
      <c r="G18" s="12"/>
      <c r="H18" s="12"/>
      <c r="I18" s="12"/>
      <c r="J18" s="12"/>
      <c r="K18" s="12"/>
      <c r="L18" s="12"/>
      <c r="M18" s="12"/>
      <c r="N18" s="12"/>
    </row>
    <row r="19" s="2" customFormat="1" ht="22.5" spans="1:19">
      <c r="A19" s="382" t="str">
        <f>'6-10кВ'!A9:R9</f>
        <v>«Реконструкция (переустройство) ВЛ-10кВ, ВЛ-6кВ с заменой опор и провода (соглашение о компенсации с ФКУ Упрдор «Нижне-Волжское» № 2191-000465)»</v>
      </c>
      <c r="B19" s="383"/>
      <c r="C19" s="383"/>
      <c r="D19" s="383"/>
      <c r="E19" s="383"/>
      <c r="F19" s="383"/>
      <c r="G19" s="383"/>
      <c r="H19" s="383"/>
      <c r="I19" s="383"/>
      <c r="J19" s="383"/>
      <c r="K19" s="383"/>
      <c r="L19" s="383"/>
      <c r="M19" s="383"/>
      <c r="N19" s="383"/>
      <c r="S19" s="5" t="s">
        <v>79</v>
      </c>
    </row>
    <row r="20" s="2" customFormat="1" ht="11.25" spans="1:14">
      <c r="A20" s="24" t="s">
        <v>8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="2" customFormat="1" ht="11.25" spans="1:14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="2" customFormat="1" ht="11.25" spans="1:20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T22" s="5" t="s">
        <v>73</v>
      </c>
    </row>
    <row r="23" s="2" customFormat="1" ht="11.25" spans="1:14">
      <c r="A23" s="24" t="s">
        <v>80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="2" customFormat="1" ht="18" spans="1:14">
      <c r="A24" s="27" t="s">
        <v>81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="2" customFormat="1" ht="18" spans="1:14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="2" customFormat="1" ht="35.25" customHeight="1" spans="1:21">
      <c r="A26" s="553" t="s">
        <v>82</v>
      </c>
      <c r="B26" s="385"/>
      <c r="C26" s="385"/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U26" s="5" t="s">
        <v>83</v>
      </c>
    </row>
    <row r="27" s="2" customFormat="1" ht="11.25" spans="1:14">
      <c r="A27" s="24" t="s">
        <v>84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="2" customFormat="1" ht="11.25" spans="1:14">
      <c r="A28" s="2" t="s">
        <v>85</v>
      </c>
      <c r="B28" s="29" t="s">
        <v>86</v>
      </c>
      <c r="C28" s="2" t="s">
        <v>87</v>
      </c>
      <c r="F28" s="5"/>
      <c r="G28" s="5"/>
      <c r="H28" s="5"/>
      <c r="I28" s="5"/>
      <c r="J28" s="5"/>
      <c r="K28" s="5"/>
      <c r="L28" s="5"/>
      <c r="M28" s="5"/>
      <c r="N28" s="5"/>
    </row>
    <row r="29" s="2" customFormat="1" ht="11.25" spans="1:14">
      <c r="A29" s="2" t="s">
        <v>88</v>
      </c>
      <c r="B29" s="30" t="s">
        <v>89</v>
      </c>
      <c r="C29" s="30"/>
      <c r="D29" s="30"/>
      <c r="E29" s="30"/>
      <c r="F29" s="30"/>
      <c r="G29" s="5"/>
      <c r="H29" s="5"/>
      <c r="I29" s="5"/>
      <c r="J29" s="5"/>
      <c r="K29" s="5"/>
      <c r="L29" s="5"/>
      <c r="M29" s="5"/>
      <c r="N29" s="5"/>
    </row>
    <row r="30" s="2" customFormat="1" ht="11.25" spans="2:14">
      <c r="B30" s="31" t="s">
        <v>90</v>
      </c>
      <c r="C30" s="31"/>
      <c r="D30" s="31"/>
      <c r="E30" s="31"/>
      <c r="F30" s="31"/>
      <c r="G30" s="32"/>
      <c r="H30" s="32"/>
      <c r="I30" s="32"/>
      <c r="J30" s="32"/>
      <c r="K30" s="32"/>
      <c r="L30" s="32"/>
      <c r="M30" s="67"/>
      <c r="N30" s="32"/>
    </row>
    <row r="31" s="2" customFormat="1" ht="11.25" spans="4:14">
      <c r="D31" s="33"/>
      <c r="E31" s="33"/>
      <c r="F31" s="33"/>
      <c r="G31" s="33"/>
      <c r="H31" s="33"/>
      <c r="I31" s="33"/>
      <c r="J31" s="33"/>
      <c r="K31" s="33"/>
      <c r="L31" s="33"/>
      <c r="M31" s="32"/>
      <c r="N31" s="32"/>
    </row>
    <row r="32" s="2" customFormat="1" ht="11.25" spans="1:14">
      <c r="A32" s="34" t="s">
        <v>91</v>
      </c>
      <c r="D32" s="10" t="s">
        <v>92</v>
      </c>
      <c r="F32" s="35"/>
      <c r="G32" s="35"/>
      <c r="H32" s="35"/>
      <c r="I32" s="35"/>
      <c r="J32" s="35"/>
      <c r="K32" s="35"/>
      <c r="L32" s="35"/>
      <c r="M32" s="35"/>
      <c r="N32" s="35"/>
    </row>
    <row r="33" s="2" customFormat="1" ht="11.25" spans="4:14"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  <row r="34" s="2" customFormat="1" ht="11.25" spans="1:13">
      <c r="A34" s="34" t="s">
        <v>93</v>
      </c>
      <c r="C34" s="36">
        <v>15.28</v>
      </c>
      <c r="D34" s="37" t="s">
        <v>94</v>
      </c>
      <c r="E34" s="20" t="s">
        <v>95</v>
      </c>
      <c r="L34" s="68"/>
      <c r="M34" s="68"/>
    </row>
    <row r="35" s="2" customFormat="1" ht="11.25" spans="2:5">
      <c r="B35" s="2" t="s">
        <v>96</v>
      </c>
      <c r="C35" s="38"/>
      <c r="D35" s="39"/>
      <c r="E35" s="20"/>
    </row>
    <row r="36" s="2" customFormat="1" ht="11.25" spans="2:14">
      <c r="B36" s="2" t="s">
        <v>27</v>
      </c>
      <c r="C36" s="36">
        <v>15.28</v>
      </c>
      <c r="D36" s="37" t="s">
        <v>94</v>
      </c>
      <c r="E36" s="20" t="s">
        <v>95</v>
      </c>
      <c r="G36" s="2" t="s">
        <v>97</v>
      </c>
      <c r="L36" s="36">
        <v>2.63</v>
      </c>
      <c r="M36" s="37" t="s">
        <v>98</v>
      </c>
      <c r="N36" s="20" t="s">
        <v>95</v>
      </c>
    </row>
    <row r="37" s="2" customFormat="1" ht="11.25" spans="2:14">
      <c r="B37" s="2" t="s">
        <v>28</v>
      </c>
      <c r="C37" s="36">
        <v>0</v>
      </c>
      <c r="D37" s="40" t="s">
        <v>99</v>
      </c>
      <c r="E37" s="20" t="s">
        <v>95</v>
      </c>
      <c r="G37" s="2" t="s">
        <v>100</v>
      </c>
      <c r="L37" s="69"/>
      <c r="M37" s="69">
        <v>13.11</v>
      </c>
      <c r="N37" s="20" t="s">
        <v>101</v>
      </c>
    </row>
    <row r="38" s="2" customFormat="1" ht="11.25" spans="2:14">
      <c r="B38" s="2" t="s">
        <v>102</v>
      </c>
      <c r="C38" s="36">
        <v>0</v>
      </c>
      <c r="D38" s="40" t="s">
        <v>99</v>
      </c>
      <c r="E38" s="20" t="s">
        <v>95</v>
      </c>
      <c r="G38" s="2" t="s">
        <v>103</v>
      </c>
      <c r="L38" s="69"/>
      <c r="M38" s="69">
        <v>6.39</v>
      </c>
      <c r="N38" s="20" t="s">
        <v>101</v>
      </c>
    </row>
    <row r="39" s="2" customFormat="1" ht="11.25" spans="2:13">
      <c r="B39" s="2" t="s">
        <v>104</v>
      </c>
      <c r="C39" s="36">
        <v>0</v>
      </c>
      <c r="D39" s="37" t="s">
        <v>99</v>
      </c>
      <c r="E39" s="20" t="s">
        <v>95</v>
      </c>
      <c r="G39" s="2" t="s">
        <v>105</v>
      </c>
      <c r="L39" s="70"/>
      <c r="M39" s="70"/>
    </row>
    <row r="40" s="2" customFormat="1" ht="11.25" spans="1:1">
      <c r="A40" s="41"/>
    </row>
    <row r="41" s="2" customFormat="1" ht="11.25" spans="1:14">
      <c r="A41" s="42" t="s">
        <v>106</v>
      </c>
      <c r="B41" s="42" t="s">
        <v>107</v>
      </c>
      <c r="C41" s="42" t="s">
        <v>108</v>
      </c>
      <c r="D41" s="42"/>
      <c r="E41" s="42"/>
      <c r="F41" s="42" t="s">
        <v>109</v>
      </c>
      <c r="G41" s="42" t="s">
        <v>110</v>
      </c>
      <c r="H41" s="42"/>
      <c r="I41" s="42"/>
      <c r="J41" s="42" t="s">
        <v>111</v>
      </c>
      <c r="K41" s="42"/>
      <c r="L41" s="42"/>
      <c r="M41" s="42" t="s">
        <v>112</v>
      </c>
      <c r="N41" s="42" t="s">
        <v>113</v>
      </c>
    </row>
    <row r="42" s="2" customFormat="1" ht="11.25" spans="1:14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</row>
    <row r="43" s="2" customFormat="1" ht="45" spans="1:14">
      <c r="A43" s="42"/>
      <c r="B43" s="42"/>
      <c r="C43" s="42"/>
      <c r="D43" s="42"/>
      <c r="E43" s="42"/>
      <c r="F43" s="42"/>
      <c r="G43" s="42" t="s">
        <v>114</v>
      </c>
      <c r="H43" s="42" t="s">
        <v>115</v>
      </c>
      <c r="I43" s="42" t="s">
        <v>116</v>
      </c>
      <c r="J43" s="42" t="s">
        <v>114</v>
      </c>
      <c r="K43" s="42" t="s">
        <v>115</v>
      </c>
      <c r="L43" s="42" t="s">
        <v>117</v>
      </c>
      <c r="M43" s="42"/>
      <c r="N43" s="42"/>
    </row>
    <row r="44" s="2" customFormat="1" ht="11.25" spans="1:14">
      <c r="A44" s="43">
        <v>1</v>
      </c>
      <c r="B44" s="43">
        <v>2</v>
      </c>
      <c r="C44" s="43">
        <v>3</v>
      </c>
      <c r="D44" s="43"/>
      <c r="E44" s="43"/>
      <c r="F44" s="43">
        <v>4</v>
      </c>
      <c r="G44" s="43">
        <v>5</v>
      </c>
      <c r="H44" s="43">
        <v>6</v>
      </c>
      <c r="I44" s="43">
        <v>7</v>
      </c>
      <c r="J44" s="43">
        <v>8</v>
      </c>
      <c r="K44" s="43">
        <v>9</v>
      </c>
      <c r="L44" s="43">
        <v>10</v>
      </c>
      <c r="M44" s="43">
        <v>11</v>
      </c>
      <c r="N44" s="43">
        <v>12</v>
      </c>
    </row>
    <row r="45" s="2" customFormat="1" ht="12" spans="1:22">
      <c r="A45" s="44" t="s">
        <v>118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71"/>
      <c r="V45" s="81" t="s">
        <v>118</v>
      </c>
    </row>
    <row r="46" s="2" customFormat="1" ht="22.5" spans="1:23">
      <c r="A46" s="46" t="s">
        <v>119</v>
      </c>
      <c r="B46" s="47" t="s">
        <v>120</v>
      </c>
      <c r="C46" s="47" t="s">
        <v>121</v>
      </c>
      <c r="D46" s="47"/>
      <c r="E46" s="47"/>
      <c r="F46" s="48" t="s">
        <v>122</v>
      </c>
      <c r="G46" s="48"/>
      <c r="H46" s="48"/>
      <c r="I46" s="48" t="s">
        <v>123</v>
      </c>
      <c r="J46" s="72"/>
      <c r="K46" s="48"/>
      <c r="L46" s="72"/>
      <c r="M46" s="48"/>
      <c r="N46" s="73"/>
      <c r="V46" s="81"/>
      <c r="W46" s="82" t="s">
        <v>121</v>
      </c>
    </row>
    <row r="47" s="2" customFormat="1" ht="12" spans="1:24">
      <c r="A47" s="49"/>
      <c r="B47" s="50" t="s">
        <v>119</v>
      </c>
      <c r="C47" s="9" t="s">
        <v>124</v>
      </c>
      <c r="D47" s="9"/>
      <c r="E47" s="9"/>
      <c r="F47" s="51"/>
      <c r="G47" s="51"/>
      <c r="H47" s="51"/>
      <c r="I47" s="51"/>
      <c r="J47" s="74">
        <v>17.32</v>
      </c>
      <c r="K47" s="51"/>
      <c r="L47" s="74">
        <v>69.28</v>
      </c>
      <c r="M47" s="51" t="s">
        <v>125</v>
      </c>
      <c r="N47" s="75">
        <v>1592</v>
      </c>
      <c r="V47" s="81"/>
      <c r="W47" s="82"/>
      <c r="X47" s="5" t="s">
        <v>124</v>
      </c>
    </row>
    <row r="48" s="2" customFormat="1" ht="12" spans="1:24">
      <c r="A48" s="49"/>
      <c r="B48" s="50" t="s">
        <v>126</v>
      </c>
      <c r="C48" s="9" t="s">
        <v>127</v>
      </c>
      <c r="D48" s="9"/>
      <c r="E48" s="9"/>
      <c r="F48" s="51"/>
      <c r="G48" s="51"/>
      <c r="H48" s="51"/>
      <c r="I48" s="51"/>
      <c r="J48" s="74">
        <v>43.57</v>
      </c>
      <c r="K48" s="51"/>
      <c r="L48" s="74">
        <v>174.28</v>
      </c>
      <c r="M48" s="51" t="s">
        <v>128</v>
      </c>
      <c r="N48" s="75">
        <v>1501</v>
      </c>
      <c r="V48" s="81"/>
      <c r="W48" s="82"/>
      <c r="X48" s="5" t="s">
        <v>127</v>
      </c>
    </row>
    <row r="49" s="2" customFormat="1" ht="12" spans="1:24">
      <c r="A49" s="49"/>
      <c r="B49" s="50" t="s">
        <v>129</v>
      </c>
      <c r="C49" s="9" t="s">
        <v>130</v>
      </c>
      <c r="D49" s="9"/>
      <c r="E49" s="9"/>
      <c r="F49" s="51"/>
      <c r="G49" s="51"/>
      <c r="H49" s="51"/>
      <c r="I49" s="51"/>
      <c r="J49" s="74">
        <v>5.69</v>
      </c>
      <c r="K49" s="51"/>
      <c r="L49" s="74">
        <v>22.76</v>
      </c>
      <c r="M49" s="51" t="s">
        <v>125</v>
      </c>
      <c r="N49" s="75">
        <v>523</v>
      </c>
      <c r="V49" s="81"/>
      <c r="W49" s="82"/>
      <c r="X49" s="5" t="s">
        <v>130</v>
      </c>
    </row>
    <row r="50" s="2" customFormat="1" ht="12" spans="1:25">
      <c r="A50" s="49"/>
      <c r="B50" s="50"/>
      <c r="C50" s="9" t="s">
        <v>131</v>
      </c>
      <c r="D50" s="9"/>
      <c r="E50" s="9"/>
      <c r="F50" s="51" t="s">
        <v>132</v>
      </c>
      <c r="G50" s="51" t="s">
        <v>133</v>
      </c>
      <c r="H50" s="51"/>
      <c r="I50" s="51" t="s">
        <v>134</v>
      </c>
      <c r="J50" s="74"/>
      <c r="K50" s="51"/>
      <c r="L50" s="74"/>
      <c r="M50" s="51"/>
      <c r="N50" s="75"/>
      <c r="V50" s="81"/>
      <c r="W50" s="82"/>
      <c r="Y50" s="5" t="s">
        <v>131</v>
      </c>
    </row>
    <row r="51" s="2" customFormat="1" ht="12" spans="1:25">
      <c r="A51" s="49"/>
      <c r="B51" s="50"/>
      <c r="C51" s="9" t="s">
        <v>135</v>
      </c>
      <c r="D51" s="9"/>
      <c r="E51" s="9"/>
      <c r="F51" s="51" t="s">
        <v>132</v>
      </c>
      <c r="G51" s="51" t="s">
        <v>136</v>
      </c>
      <c r="H51" s="51"/>
      <c r="I51" s="51" t="s">
        <v>137</v>
      </c>
      <c r="J51" s="74"/>
      <c r="K51" s="51"/>
      <c r="L51" s="74"/>
      <c r="M51" s="51"/>
      <c r="N51" s="75"/>
      <c r="V51" s="81"/>
      <c r="W51" s="82"/>
      <c r="Y51" s="5" t="s">
        <v>135</v>
      </c>
    </row>
    <row r="52" s="2" customFormat="1" ht="12" spans="1:26">
      <c r="A52" s="49"/>
      <c r="B52" s="50"/>
      <c r="C52" s="52" t="s">
        <v>138</v>
      </c>
      <c r="D52" s="52"/>
      <c r="E52" s="52"/>
      <c r="F52" s="53"/>
      <c r="G52" s="53"/>
      <c r="H52" s="53"/>
      <c r="I52" s="53"/>
      <c r="J52" s="76">
        <v>60.89</v>
      </c>
      <c r="K52" s="53"/>
      <c r="L52" s="76">
        <v>243.56</v>
      </c>
      <c r="M52" s="53"/>
      <c r="N52" s="77"/>
      <c r="V52" s="81"/>
      <c r="W52" s="82"/>
      <c r="Z52" s="5" t="s">
        <v>138</v>
      </c>
    </row>
    <row r="53" s="2" customFormat="1" ht="12" spans="1:25">
      <c r="A53" s="49"/>
      <c r="B53" s="50"/>
      <c r="C53" s="9" t="s">
        <v>139</v>
      </c>
      <c r="D53" s="9"/>
      <c r="E53" s="9"/>
      <c r="F53" s="51"/>
      <c r="G53" s="51"/>
      <c r="H53" s="51"/>
      <c r="I53" s="51"/>
      <c r="J53" s="74"/>
      <c r="K53" s="51"/>
      <c r="L53" s="74">
        <v>92.04</v>
      </c>
      <c r="M53" s="51"/>
      <c r="N53" s="75">
        <v>2115</v>
      </c>
      <c r="V53" s="81"/>
      <c r="W53" s="82"/>
      <c r="Y53" s="5" t="s">
        <v>139</v>
      </c>
    </row>
    <row r="54" s="2" customFormat="1" ht="22.5" spans="1:25">
      <c r="A54" s="49"/>
      <c r="B54" s="50" t="s">
        <v>140</v>
      </c>
      <c r="C54" s="9" t="s">
        <v>141</v>
      </c>
      <c r="D54" s="9"/>
      <c r="E54" s="9"/>
      <c r="F54" s="51" t="s">
        <v>142</v>
      </c>
      <c r="G54" s="51" t="s">
        <v>143</v>
      </c>
      <c r="H54" s="51"/>
      <c r="I54" s="51" t="s">
        <v>143</v>
      </c>
      <c r="J54" s="74"/>
      <c r="K54" s="51"/>
      <c r="L54" s="74">
        <v>94.8</v>
      </c>
      <c r="M54" s="51"/>
      <c r="N54" s="75">
        <v>2178</v>
      </c>
      <c r="V54" s="81"/>
      <c r="W54" s="82"/>
      <c r="Y54" s="5" t="s">
        <v>141</v>
      </c>
    </row>
    <row r="55" s="2" customFormat="1" ht="22.5" spans="1:25">
      <c r="A55" s="49"/>
      <c r="B55" s="50" t="s">
        <v>144</v>
      </c>
      <c r="C55" s="9" t="s">
        <v>145</v>
      </c>
      <c r="D55" s="9"/>
      <c r="E55" s="9"/>
      <c r="F55" s="51" t="s">
        <v>142</v>
      </c>
      <c r="G55" s="51" t="s">
        <v>146</v>
      </c>
      <c r="H55" s="51"/>
      <c r="I55" s="51" t="s">
        <v>146</v>
      </c>
      <c r="J55" s="74"/>
      <c r="K55" s="51"/>
      <c r="L55" s="74">
        <v>55.22</v>
      </c>
      <c r="M55" s="51"/>
      <c r="N55" s="75">
        <v>1269</v>
      </c>
      <c r="V55" s="81"/>
      <c r="W55" s="82"/>
      <c r="Y55" s="5" t="s">
        <v>145</v>
      </c>
    </row>
    <row r="56" s="2" customFormat="1" ht="12" spans="1:27">
      <c r="A56" s="54"/>
      <c r="B56" s="55"/>
      <c r="C56" s="47" t="s">
        <v>147</v>
      </c>
      <c r="D56" s="47"/>
      <c r="E56" s="47"/>
      <c r="F56" s="48"/>
      <c r="G56" s="48"/>
      <c r="H56" s="48"/>
      <c r="I56" s="48"/>
      <c r="J56" s="72"/>
      <c r="K56" s="48"/>
      <c r="L56" s="72">
        <v>393.58</v>
      </c>
      <c r="M56" s="53"/>
      <c r="N56" s="73">
        <v>6540</v>
      </c>
      <c r="V56" s="81"/>
      <c r="W56" s="82"/>
      <c r="AA56" s="82" t="s">
        <v>147</v>
      </c>
    </row>
    <row r="57" s="2" customFormat="1" ht="22.5" spans="1:27">
      <c r="A57" s="46" t="s">
        <v>126</v>
      </c>
      <c r="B57" s="47" t="s">
        <v>148</v>
      </c>
      <c r="C57" s="47" t="s">
        <v>149</v>
      </c>
      <c r="D57" s="47"/>
      <c r="E57" s="47"/>
      <c r="F57" s="48" t="s">
        <v>122</v>
      </c>
      <c r="G57" s="48"/>
      <c r="H57" s="48"/>
      <c r="I57" s="48" t="s">
        <v>129</v>
      </c>
      <c r="J57" s="72"/>
      <c r="K57" s="48"/>
      <c r="L57" s="72"/>
      <c r="M57" s="48"/>
      <c r="N57" s="73"/>
      <c r="V57" s="81"/>
      <c r="W57" s="82" t="s">
        <v>149</v>
      </c>
      <c r="AA57" s="82"/>
    </row>
    <row r="58" s="2" customFormat="1" ht="12" spans="1:27">
      <c r="A58" s="49"/>
      <c r="B58" s="50" t="s">
        <v>119</v>
      </c>
      <c r="C58" s="9" t="s">
        <v>124</v>
      </c>
      <c r="D58" s="9"/>
      <c r="E58" s="9"/>
      <c r="F58" s="51"/>
      <c r="G58" s="51"/>
      <c r="H58" s="51"/>
      <c r="I58" s="51"/>
      <c r="J58" s="74">
        <v>7.35</v>
      </c>
      <c r="K58" s="51"/>
      <c r="L58" s="74">
        <v>22.05</v>
      </c>
      <c r="M58" s="51" t="s">
        <v>125</v>
      </c>
      <c r="N58" s="75">
        <v>507</v>
      </c>
      <c r="V58" s="81"/>
      <c r="W58" s="82"/>
      <c r="X58" s="5" t="s">
        <v>124</v>
      </c>
      <c r="AA58" s="82"/>
    </row>
    <row r="59" s="2" customFormat="1" ht="12" spans="1:27">
      <c r="A59" s="49"/>
      <c r="B59" s="50" t="s">
        <v>126</v>
      </c>
      <c r="C59" s="9" t="s">
        <v>127</v>
      </c>
      <c r="D59" s="9"/>
      <c r="E59" s="9"/>
      <c r="F59" s="51"/>
      <c r="G59" s="51"/>
      <c r="H59" s="51"/>
      <c r="I59" s="51"/>
      <c r="J59" s="74">
        <v>63.59</v>
      </c>
      <c r="K59" s="51"/>
      <c r="L59" s="74">
        <v>190.77</v>
      </c>
      <c r="M59" s="51" t="s">
        <v>128</v>
      </c>
      <c r="N59" s="75">
        <v>1643</v>
      </c>
      <c r="V59" s="81"/>
      <c r="W59" s="82"/>
      <c r="X59" s="5" t="s">
        <v>127</v>
      </c>
      <c r="AA59" s="82"/>
    </row>
    <row r="60" s="2" customFormat="1" ht="12" spans="1:27">
      <c r="A60" s="49"/>
      <c r="B60" s="50" t="s">
        <v>129</v>
      </c>
      <c r="C60" s="9" t="s">
        <v>130</v>
      </c>
      <c r="D60" s="9"/>
      <c r="E60" s="9"/>
      <c r="F60" s="51"/>
      <c r="G60" s="51"/>
      <c r="H60" s="51"/>
      <c r="I60" s="51"/>
      <c r="J60" s="74">
        <v>5.56</v>
      </c>
      <c r="K60" s="51"/>
      <c r="L60" s="74">
        <v>16.68</v>
      </c>
      <c r="M60" s="51" t="s">
        <v>125</v>
      </c>
      <c r="N60" s="75">
        <v>383</v>
      </c>
      <c r="V60" s="81"/>
      <c r="W60" s="82"/>
      <c r="X60" s="5" t="s">
        <v>130</v>
      </c>
      <c r="AA60" s="82"/>
    </row>
    <row r="61" s="2" customFormat="1" ht="12" spans="1:27">
      <c r="A61" s="49"/>
      <c r="B61" s="50"/>
      <c r="C61" s="9" t="s">
        <v>131</v>
      </c>
      <c r="D61" s="9"/>
      <c r="E61" s="9"/>
      <c r="F61" s="51" t="s">
        <v>132</v>
      </c>
      <c r="G61" s="51" t="s">
        <v>150</v>
      </c>
      <c r="H61" s="51"/>
      <c r="I61" s="51" t="s">
        <v>151</v>
      </c>
      <c r="J61" s="74"/>
      <c r="K61" s="51"/>
      <c r="L61" s="74"/>
      <c r="M61" s="51"/>
      <c r="N61" s="75"/>
      <c r="V61" s="81"/>
      <c r="W61" s="82"/>
      <c r="Y61" s="5" t="s">
        <v>131</v>
      </c>
      <c r="AA61" s="82"/>
    </row>
    <row r="62" s="2" customFormat="1" ht="12" spans="1:27">
      <c r="A62" s="49"/>
      <c r="B62" s="50"/>
      <c r="C62" s="9" t="s">
        <v>135</v>
      </c>
      <c r="D62" s="9"/>
      <c r="E62" s="9"/>
      <c r="F62" s="51" t="s">
        <v>132</v>
      </c>
      <c r="G62" s="51" t="s">
        <v>152</v>
      </c>
      <c r="H62" s="51"/>
      <c r="I62" s="51" t="s">
        <v>153</v>
      </c>
      <c r="J62" s="74"/>
      <c r="K62" s="51"/>
      <c r="L62" s="74"/>
      <c r="M62" s="51"/>
      <c r="N62" s="75"/>
      <c r="V62" s="81"/>
      <c r="W62" s="82"/>
      <c r="Y62" s="5" t="s">
        <v>135</v>
      </c>
      <c r="AA62" s="82"/>
    </row>
    <row r="63" s="2" customFormat="1" ht="12" spans="1:27">
      <c r="A63" s="49"/>
      <c r="B63" s="50"/>
      <c r="C63" s="52" t="s">
        <v>138</v>
      </c>
      <c r="D63" s="52"/>
      <c r="E63" s="52"/>
      <c r="F63" s="53"/>
      <c r="G63" s="53"/>
      <c r="H63" s="53"/>
      <c r="I63" s="53"/>
      <c r="J63" s="76">
        <v>70.94</v>
      </c>
      <c r="K63" s="53"/>
      <c r="L63" s="76">
        <v>212.82</v>
      </c>
      <c r="M63" s="53"/>
      <c r="N63" s="77"/>
      <c r="V63" s="81"/>
      <c r="W63" s="82"/>
      <c r="Z63" s="5" t="s">
        <v>138</v>
      </c>
      <c r="AA63" s="82"/>
    </row>
    <row r="64" s="2" customFormat="1" ht="12" spans="1:27">
      <c r="A64" s="49"/>
      <c r="B64" s="50"/>
      <c r="C64" s="9" t="s">
        <v>139</v>
      </c>
      <c r="D64" s="9"/>
      <c r="E64" s="9"/>
      <c r="F64" s="51"/>
      <c r="G64" s="51"/>
      <c r="H64" s="51"/>
      <c r="I64" s="51"/>
      <c r="J64" s="74"/>
      <c r="K64" s="51"/>
      <c r="L64" s="74">
        <v>38.73</v>
      </c>
      <c r="M64" s="51"/>
      <c r="N64" s="75">
        <v>890</v>
      </c>
      <c r="V64" s="81"/>
      <c r="W64" s="82"/>
      <c r="Y64" s="5" t="s">
        <v>139</v>
      </c>
      <c r="AA64" s="82"/>
    </row>
    <row r="65" s="2" customFormat="1" ht="22.5" spans="1:27">
      <c r="A65" s="49"/>
      <c r="B65" s="50" t="s">
        <v>140</v>
      </c>
      <c r="C65" s="9" t="s">
        <v>141</v>
      </c>
      <c r="D65" s="9"/>
      <c r="E65" s="9"/>
      <c r="F65" s="51" t="s">
        <v>142</v>
      </c>
      <c r="G65" s="51" t="s">
        <v>143</v>
      </c>
      <c r="H65" s="51"/>
      <c r="I65" s="51" t="s">
        <v>143</v>
      </c>
      <c r="J65" s="74"/>
      <c r="K65" s="51"/>
      <c r="L65" s="74">
        <v>39.89</v>
      </c>
      <c r="M65" s="51"/>
      <c r="N65" s="75">
        <v>917</v>
      </c>
      <c r="V65" s="81"/>
      <c r="W65" s="82"/>
      <c r="Y65" s="5" t="s">
        <v>141</v>
      </c>
      <c r="AA65" s="82"/>
    </row>
    <row r="66" s="2" customFormat="1" ht="22.5" spans="1:27">
      <c r="A66" s="49"/>
      <c r="B66" s="50" t="s">
        <v>144</v>
      </c>
      <c r="C66" s="9" t="s">
        <v>145</v>
      </c>
      <c r="D66" s="9"/>
      <c r="E66" s="9"/>
      <c r="F66" s="51" t="s">
        <v>142</v>
      </c>
      <c r="G66" s="51" t="s">
        <v>146</v>
      </c>
      <c r="H66" s="51"/>
      <c r="I66" s="51" t="s">
        <v>146</v>
      </c>
      <c r="J66" s="74"/>
      <c r="K66" s="51"/>
      <c r="L66" s="74">
        <v>23.24</v>
      </c>
      <c r="M66" s="51"/>
      <c r="N66" s="75">
        <v>534</v>
      </c>
      <c r="V66" s="81"/>
      <c r="W66" s="82"/>
      <c r="Y66" s="5" t="s">
        <v>145</v>
      </c>
      <c r="AA66" s="82"/>
    </row>
    <row r="67" s="2" customFormat="1" ht="12" spans="1:27">
      <c r="A67" s="54"/>
      <c r="B67" s="55"/>
      <c r="C67" s="47" t="s">
        <v>147</v>
      </c>
      <c r="D67" s="47"/>
      <c r="E67" s="47"/>
      <c r="F67" s="48"/>
      <c r="G67" s="48"/>
      <c r="H67" s="48"/>
      <c r="I67" s="48"/>
      <c r="J67" s="72"/>
      <c r="K67" s="48"/>
      <c r="L67" s="72">
        <v>275.95</v>
      </c>
      <c r="M67" s="53"/>
      <c r="N67" s="73">
        <v>3601</v>
      </c>
      <c r="V67" s="81"/>
      <c r="W67" s="82"/>
      <c r="AA67" s="82" t="s">
        <v>147</v>
      </c>
    </row>
    <row r="68" s="2" customFormat="1" ht="33.75" spans="1:27">
      <c r="A68" s="46" t="s">
        <v>129</v>
      </c>
      <c r="B68" s="47" t="s">
        <v>154</v>
      </c>
      <c r="C68" s="47" t="s">
        <v>155</v>
      </c>
      <c r="D68" s="47"/>
      <c r="E68" s="47"/>
      <c r="F68" s="48" t="s">
        <v>122</v>
      </c>
      <c r="G68" s="48"/>
      <c r="H68" s="48"/>
      <c r="I68" s="48" t="s">
        <v>119</v>
      </c>
      <c r="J68" s="72"/>
      <c r="K68" s="48"/>
      <c r="L68" s="72"/>
      <c r="M68" s="48"/>
      <c r="N68" s="73"/>
      <c r="V68" s="81"/>
      <c r="W68" s="82" t="s">
        <v>155</v>
      </c>
      <c r="AA68" s="82"/>
    </row>
    <row r="69" s="2" customFormat="1" ht="12" spans="1:27">
      <c r="A69" s="49"/>
      <c r="B69" s="50" t="s">
        <v>119</v>
      </c>
      <c r="C69" s="9" t="s">
        <v>124</v>
      </c>
      <c r="D69" s="9"/>
      <c r="E69" s="9"/>
      <c r="F69" s="51"/>
      <c r="G69" s="51"/>
      <c r="H69" s="51"/>
      <c r="I69" s="51"/>
      <c r="J69" s="74">
        <v>23.22</v>
      </c>
      <c r="K69" s="51"/>
      <c r="L69" s="74">
        <v>23.22</v>
      </c>
      <c r="M69" s="51" t="s">
        <v>125</v>
      </c>
      <c r="N69" s="75">
        <v>534</v>
      </c>
      <c r="V69" s="81"/>
      <c r="W69" s="82"/>
      <c r="X69" s="5" t="s">
        <v>124</v>
      </c>
      <c r="AA69" s="82"/>
    </row>
    <row r="70" s="2" customFormat="1" ht="12" spans="1:27">
      <c r="A70" s="49"/>
      <c r="B70" s="50" t="s">
        <v>126</v>
      </c>
      <c r="C70" s="9" t="s">
        <v>127</v>
      </c>
      <c r="D70" s="9"/>
      <c r="E70" s="9"/>
      <c r="F70" s="51"/>
      <c r="G70" s="51"/>
      <c r="H70" s="51"/>
      <c r="I70" s="51"/>
      <c r="J70" s="74">
        <v>302.98</v>
      </c>
      <c r="K70" s="51"/>
      <c r="L70" s="74">
        <v>302.98</v>
      </c>
      <c r="M70" s="51" t="s">
        <v>128</v>
      </c>
      <c r="N70" s="75">
        <v>2609</v>
      </c>
      <c r="V70" s="81"/>
      <c r="W70" s="82"/>
      <c r="X70" s="5" t="s">
        <v>127</v>
      </c>
      <c r="AA70" s="82"/>
    </row>
    <row r="71" s="2" customFormat="1" ht="12" spans="1:27">
      <c r="A71" s="49"/>
      <c r="B71" s="50" t="s">
        <v>129</v>
      </c>
      <c r="C71" s="9" t="s">
        <v>130</v>
      </c>
      <c r="D71" s="9"/>
      <c r="E71" s="9"/>
      <c r="F71" s="51"/>
      <c r="G71" s="51"/>
      <c r="H71" s="51"/>
      <c r="I71" s="51"/>
      <c r="J71" s="74">
        <v>30</v>
      </c>
      <c r="K71" s="51"/>
      <c r="L71" s="74">
        <v>30</v>
      </c>
      <c r="M71" s="51" t="s">
        <v>125</v>
      </c>
      <c r="N71" s="75">
        <v>689</v>
      </c>
      <c r="V71" s="81"/>
      <c r="W71" s="82"/>
      <c r="X71" s="5" t="s">
        <v>130</v>
      </c>
      <c r="AA71" s="82"/>
    </row>
    <row r="72" s="2" customFormat="1" ht="12" spans="1:27">
      <c r="A72" s="49"/>
      <c r="B72" s="50"/>
      <c r="C72" s="9" t="s">
        <v>131</v>
      </c>
      <c r="D72" s="9"/>
      <c r="E72" s="9"/>
      <c r="F72" s="51" t="s">
        <v>132</v>
      </c>
      <c r="G72" s="51" t="s">
        <v>156</v>
      </c>
      <c r="H72" s="51"/>
      <c r="I72" s="51" t="s">
        <v>156</v>
      </c>
      <c r="J72" s="74"/>
      <c r="K72" s="51"/>
      <c r="L72" s="74"/>
      <c r="M72" s="51"/>
      <c r="N72" s="75"/>
      <c r="V72" s="81"/>
      <c r="W72" s="82"/>
      <c r="Y72" s="5" t="s">
        <v>131</v>
      </c>
      <c r="AA72" s="82"/>
    </row>
    <row r="73" s="2" customFormat="1" ht="12" spans="1:27">
      <c r="A73" s="49"/>
      <c r="B73" s="50"/>
      <c r="C73" s="9" t="s">
        <v>135</v>
      </c>
      <c r="D73" s="9"/>
      <c r="E73" s="9"/>
      <c r="F73" s="51" t="s">
        <v>132</v>
      </c>
      <c r="G73" s="51" t="s">
        <v>157</v>
      </c>
      <c r="H73" s="51"/>
      <c r="I73" s="51" t="s">
        <v>157</v>
      </c>
      <c r="J73" s="74"/>
      <c r="K73" s="51"/>
      <c r="L73" s="74"/>
      <c r="M73" s="51"/>
      <c r="N73" s="75"/>
      <c r="V73" s="81"/>
      <c r="W73" s="82"/>
      <c r="Y73" s="5" t="s">
        <v>135</v>
      </c>
      <c r="AA73" s="82"/>
    </row>
    <row r="74" s="2" customFormat="1" ht="12" spans="1:27">
      <c r="A74" s="49"/>
      <c r="B74" s="50"/>
      <c r="C74" s="52" t="s">
        <v>138</v>
      </c>
      <c r="D74" s="52"/>
      <c r="E74" s="52"/>
      <c r="F74" s="53"/>
      <c r="G74" s="53"/>
      <c r="H74" s="53"/>
      <c r="I74" s="53"/>
      <c r="J74" s="76">
        <v>326.2</v>
      </c>
      <c r="K74" s="53"/>
      <c r="L74" s="76">
        <v>326.2</v>
      </c>
      <c r="M74" s="53"/>
      <c r="N74" s="77"/>
      <c r="V74" s="81"/>
      <c r="W74" s="82"/>
      <c r="Z74" s="5" t="s">
        <v>138</v>
      </c>
      <c r="AA74" s="82"/>
    </row>
    <row r="75" s="2" customFormat="1" ht="12" spans="1:27">
      <c r="A75" s="49"/>
      <c r="B75" s="50"/>
      <c r="C75" s="9" t="s">
        <v>139</v>
      </c>
      <c r="D75" s="9"/>
      <c r="E75" s="9"/>
      <c r="F75" s="51"/>
      <c r="G75" s="51"/>
      <c r="H75" s="51"/>
      <c r="I75" s="51"/>
      <c r="J75" s="74"/>
      <c r="K75" s="51"/>
      <c r="L75" s="74">
        <v>53.22</v>
      </c>
      <c r="M75" s="51"/>
      <c r="N75" s="75">
        <v>1223</v>
      </c>
      <c r="V75" s="81"/>
      <c r="W75" s="82"/>
      <c r="Y75" s="5" t="s">
        <v>139</v>
      </c>
      <c r="AA75" s="82"/>
    </row>
    <row r="76" s="2" customFormat="1" ht="22.5" spans="1:27">
      <c r="A76" s="49"/>
      <c r="B76" s="50" t="s">
        <v>140</v>
      </c>
      <c r="C76" s="9" t="s">
        <v>141</v>
      </c>
      <c r="D76" s="9"/>
      <c r="E76" s="9"/>
      <c r="F76" s="51" t="s">
        <v>142</v>
      </c>
      <c r="G76" s="51" t="s">
        <v>143</v>
      </c>
      <c r="H76" s="51"/>
      <c r="I76" s="51" t="s">
        <v>143</v>
      </c>
      <c r="J76" s="74"/>
      <c r="K76" s="51"/>
      <c r="L76" s="74">
        <v>54.82</v>
      </c>
      <c r="M76" s="51"/>
      <c r="N76" s="75">
        <v>1260</v>
      </c>
      <c r="V76" s="81"/>
      <c r="W76" s="82"/>
      <c r="Y76" s="5" t="s">
        <v>141</v>
      </c>
      <c r="AA76" s="82"/>
    </row>
    <row r="77" s="2" customFormat="1" ht="22.5" spans="1:27">
      <c r="A77" s="49"/>
      <c r="B77" s="50" t="s">
        <v>144</v>
      </c>
      <c r="C77" s="9" t="s">
        <v>145</v>
      </c>
      <c r="D77" s="9"/>
      <c r="E77" s="9"/>
      <c r="F77" s="51" t="s">
        <v>142</v>
      </c>
      <c r="G77" s="51" t="s">
        <v>146</v>
      </c>
      <c r="H77" s="51"/>
      <c r="I77" s="51" t="s">
        <v>146</v>
      </c>
      <c r="J77" s="74"/>
      <c r="K77" s="51"/>
      <c r="L77" s="74">
        <v>31.93</v>
      </c>
      <c r="M77" s="51"/>
      <c r="N77" s="75">
        <v>734</v>
      </c>
      <c r="V77" s="81"/>
      <c r="W77" s="82"/>
      <c r="Y77" s="5" t="s">
        <v>145</v>
      </c>
      <c r="AA77" s="82"/>
    </row>
    <row r="78" s="2" customFormat="1" ht="12" spans="1:27">
      <c r="A78" s="54"/>
      <c r="B78" s="55"/>
      <c r="C78" s="47" t="s">
        <v>147</v>
      </c>
      <c r="D78" s="47"/>
      <c r="E78" s="47"/>
      <c r="F78" s="48"/>
      <c r="G78" s="48"/>
      <c r="H78" s="48"/>
      <c r="I78" s="48"/>
      <c r="J78" s="72"/>
      <c r="K78" s="48"/>
      <c r="L78" s="72">
        <v>412.95</v>
      </c>
      <c r="M78" s="53"/>
      <c r="N78" s="73">
        <v>5137</v>
      </c>
      <c r="V78" s="81"/>
      <c r="W78" s="82"/>
      <c r="AA78" s="82" t="s">
        <v>147</v>
      </c>
    </row>
    <row r="79" s="2" customFormat="1" ht="12" spans="1:27">
      <c r="A79" s="57"/>
      <c r="B79" s="55"/>
      <c r="C79" s="55"/>
      <c r="D79" s="55"/>
      <c r="E79" s="55"/>
      <c r="F79" s="57"/>
      <c r="G79" s="57"/>
      <c r="H79" s="57"/>
      <c r="I79" s="57"/>
      <c r="J79" s="92"/>
      <c r="K79" s="57"/>
      <c r="L79" s="92"/>
      <c r="M79" s="51"/>
      <c r="N79" s="92"/>
      <c r="V79" s="81"/>
      <c r="W79" s="82"/>
      <c r="AA79" s="82"/>
    </row>
    <row r="80" s="2" customFormat="1" ht="11.25" spans="2:14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02"/>
      <c r="M80" s="103"/>
      <c r="N80" s="104"/>
    </row>
    <row r="81" s="2" customFormat="1" ht="11.25" spans="1:28">
      <c r="A81" s="88"/>
      <c r="B81" s="89"/>
      <c r="C81" s="47" t="s">
        <v>158</v>
      </c>
      <c r="D81" s="47"/>
      <c r="E81" s="47"/>
      <c r="F81" s="47"/>
      <c r="G81" s="47"/>
      <c r="H81" s="47"/>
      <c r="I81" s="47"/>
      <c r="J81" s="47"/>
      <c r="K81" s="47"/>
      <c r="L81" s="93"/>
      <c r="M81" s="105"/>
      <c r="N81" s="95"/>
      <c r="AB81" s="82" t="s">
        <v>158</v>
      </c>
    </row>
    <row r="82" s="2" customFormat="1" ht="11.25" spans="1:29">
      <c r="A82" s="90"/>
      <c r="B82" s="50"/>
      <c r="C82" s="9" t="s">
        <v>159</v>
      </c>
      <c r="D82" s="9"/>
      <c r="E82" s="9"/>
      <c r="F82" s="9"/>
      <c r="G82" s="9"/>
      <c r="H82" s="9"/>
      <c r="I82" s="9"/>
      <c r="J82" s="9"/>
      <c r="K82" s="9"/>
      <c r="L82" s="96">
        <v>782.58</v>
      </c>
      <c r="M82" s="106"/>
      <c r="N82" s="98">
        <v>8386</v>
      </c>
      <c r="AB82" s="82"/>
      <c r="AC82" s="5" t="s">
        <v>159</v>
      </c>
    </row>
    <row r="83" s="2" customFormat="1" ht="11.25" spans="1:29">
      <c r="A83" s="90"/>
      <c r="B83" s="50"/>
      <c r="C83" s="9" t="s">
        <v>160</v>
      </c>
      <c r="D83" s="9"/>
      <c r="E83" s="9"/>
      <c r="F83" s="9"/>
      <c r="G83" s="9"/>
      <c r="H83" s="9"/>
      <c r="I83" s="9"/>
      <c r="J83" s="9"/>
      <c r="K83" s="9"/>
      <c r="L83" s="96"/>
      <c r="M83" s="106"/>
      <c r="N83" s="98"/>
      <c r="AB83" s="82"/>
      <c r="AC83" s="5" t="s">
        <v>160</v>
      </c>
    </row>
    <row r="84" s="2" customFormat="1" ht="11.25" spans="1:29">
      <c r="A84" s="90"/>
      <c r="B84" s="50"/>
      <c r="C84" s="9" t="s">
        <v>161</v>
      </c>
      <c r="D84" s="9"/>
      <c r="E84" s="9"/>
      <c r="F84" s="9"/>
      <c r="G84" s="9"/>
      <c r="H84" s="9"/>
      <c r="I84" s="9"/>
      <c r="J84" s="9"/>
      <c r="K84" s="9"/>
      <c r="L84" s="96">
        <v>114.55</v>
      </c>
      <c r="M84" s="106"/>
      <c r="N84" s="98">
        <v>2633</v>
      </c>
      <c r="AB84" s="82"/>
      <c r="AC84" s="5" t="s">
        <v>161</v>
      </c>
    </row>
    <row r="85" s="2" customFormat="1" ht="11.25" spans="1:29">
      <c r="A85" s="90"/>
      <c r="B85" s="50"/>
      <c r="C85" s="9" t="s">
        <v>162</v>
      </c>
      <c r="D85" s="9"/>
      <c r="E85" s="9"/>
      <c r="F85" s="9"/>
      <c r="G85" s="9"/>
      <c r="H85" s="9"/>
      <c r="I85" s="9"/>
      <c r="J85" s="9"/>
      <c r="K85" s="9"/>
      <c r="L85" s="96">
        <v>668.03</v>
      </c>
      <c r="M85" s="106"/>
      <c r="N85" s="98">
        <v>5753</v>
      </c>
      <c r="AB85" s="82"/>
      <c r="AC85" s="5" t="s">
        <v>162</v>
      </c>
    </row>
    <row r="86" s="2" customFormat="1" ht="11.25" spans="1:29">
      <c r="A86" s="90"/>
      <c r="B86" s="50"/>
      <c r="C86" s="9" t="s">
        <v>163</v>
      </c>
      <c r="D86" s="9"/>
      <c r="E86" s="9"/>
      <c r="F86" s="9"/>
      <c r="G86" s="9"/>
      <c r="H86" s="9"/>
      <c r="I86" s="9"/>
      <c r="J86" s="9"/>
      <c r="K86" s="9"/>
      <c r="L86" s="96">
        <v>69.44</v>
      </c>
      <c r="M86" s="106"/>
      <c r="N86" s="98">
        <v>1595</v>
      </c>
      <c r="AB86" s="82"/>
      <c r="AC86" s="5" t="s">
        <v>163</v>
      </c>
    </row>
    <row r="87" s="2" customFormat="1" ht="11.25" spans="1:29">
      <c r="A87" s="90"/>
      <c r="B87" s="50"/>
      <c r="C87" s="9" t="s">
        <v>164</v>
      </c>
      <c r="D87" s="9"/>
      <c r="E87" s="9"/>
      <c r="F87" s="9"/>
      <c r="G87" s="9"/>
      <c r="H87" s="9"/>
      <c r="I87" s="9"/>
      <c r="J87" s="9"/>
      <c r="K87" s="9"/>
      <c r="L87" s="96">
        <v>1082.48</v>
      </c>
      <c r="M87" s="106"/>
      <c r="N87" s="98">
        <v>15278</v>
      </c>
      <c r="AB87" s="82"/>
      <c r="AC87" s="5" t="s">
        <v>164</v>
      </c>
    </row>
    <row r="88" s="2" customFormat="1" ht="11.25" spans="1:29">
      <c r="A88" s="90"/>
      <c r="B88" s="50"/>
      <c r="C88" s="9" t="s">
        <v>160</v>
      </c>
      <c r="D88" s="9"/>
      <c r="E88" s="9"/>
      <c r="F88" s="9"/>
      <c r="G88" s="9"/>
      <c r="H88" s="9"/>
      <c r="I88" s="9"/>
      <c r="J88" s="9"/>
      <c r="K88" s="9"/>
      <c r="L88" s="96"/>
      <c r="M88" s="106"/>
      <c r="N88" s="98"/>
      <c r="AB88" s="82"/>
      <c r="AC88" s="5" t="s">
        <v>160</v>
      </c>
    </row>
    <row r="89" s="2" customFormat="1" ht="11.25" spans="1:29">
      <c r="A89" s="90"/>
      <c r="B89" s="50"/>
      <c r="C89" s="9" t="s">
        <v>165</v>
      </c>
      <c r="D89" s="9"/>
      <c r="E89" s="9"/>
      <c r="F89" s="9"/>
      <c r="G89" s="9"/>
      <c r="H89" s="9"/>
      <c r="I89" s="9"/>
      <c r="J89" s="9"/>
      <c r="K89" s="9"/>
      <c r="L89" s="96">
        <v>114.55</v>
      </c>
      <c r="M89" s="106"/>
      <c r="N89" s="98">
        <v>2633</v>
      </c>
      <c r="AB89" s="82"/>
      <c r="AC89" s="5" t="s">
        <v>165</v>
      </c>
    </row>
    <row r="90" s="2" customFormat="1" ht="11.25" spans="1:29">
      <c r="A90" s="90"/>
      <c r="B90" s="50"/>
      <c r="C90" s="9" t="s">
        <v>166</v>
      </c>
      <c r="D90" s="9"/>
      <c r="E90" s="9"/>
      <c r="F90" s="9"/>
      <c r="G90" s="9"/>
      <c r="H90" s="9"/>
      <c r="I90" s="9"/>
      <c r="J90" s="9"/>
      <c r="K90" s="9"/>
      <c r="L90" s="96">
        <v>668.03</v>
      </c>
      <c r="M90" s="106"/>
      <c r="N90" s="98">
        <v>5753</v>
      </c>
      <c r="AB90" s="82"/>
      <c r="AC90" s="5" t="s">
        <v>166</v>
      </c>
    </row>
    <row r="91" s="2" customFormat="1" ht="11.25" spans="1:29">
      <c r="A91" s="90"/>
      <c r="B91" s="50"/>
      <c r="C91" s="9" t="s">
        <v>167</v>
      </c>
      <c r="D91" s="9"/>
      <c r="E91" s="9"/>
      <c r="F91" s="9"/>
      <c r="G91" s="9"/>
      <c r="H91" s="9"/>
      <c r="I91" s="9"/>
      <c r="J91" s="9"/>
      <c r="K91" s="9"/>
      <c r="L91" s="96">
        <v>69.44</v>
      </c>
      <c r="M91" s="106"/>
      <c r="N91" s="98">
        <v>1595</v>
      </c>
      <c r="AB91" s="82"/>
      <c r="AC91" s="5" t="s">
        <v>167</v>
      </c>
    </row>
    <row r="92" s="2" customFormat="1" ht="11.25" spans="1:29">
      <c r="A92" s="90"/>
      <c r="B92" s="50"/>
      <c r="C92" s="9" t="s">
        <v>168</v>
      </c>
      <c r="D92" s="9"/>
      <c r="E92" s="9"/>
      <c r="F92" s="9"/>
      <c r="G92" s="9"/>
      <c r="H92" s="9"/>
      <c r="I92" s="9"/>
      <c r="J92" s="9"/>
      <c r="K92" s="9"/>
      <c r="L92" s="96">
        <v>189.51</v>
      </c>
      <c r="M92" s="106"/>
      <c r="N92" s="98">
        <v>4355</v>
      </c>
      <c r="AB92" s="82"/>
      <c r="AC92" s="5" t="s">
        <v>168</v>
      </c>
    </row>
    <row r="93" s="2" customFormat="1" ht="11.25" spans="1:29">
      <c r="A93" s="90"/>
      <c r="B93" s="50"/>
      <c r="C93" s="9" t="s">
        <v>169</v>
      </c>
      <c r="D93" s="9"/>
      <c r="E93" s="9"/>
      <c r="F93" s="9"/>
      <c r="G93" s="9"/>
      <c r="H93" s="9"/>
      <c r="I93" s="9"/>
      <c r="J93" s="9"/>
      <c r="K93" s="9"/>
      <c r="L93" s="96">
        <v>110.39</v>
      </c>
      <c r="M93" s="106"/>
      <c r="N93" s="98">
        <v>2537</v>
      </c>
      <c r="AB93" s="82"/>
      <c r="AC93" s="5" t="s">
        <v>169</v>
      </c>
    </row>
    <row r="94" s="2" customFormat="1" ht="11.25" spans="1:29">
      <c r="A94" s="90"/>
      <c r="B94" s="50"/>
      <c r="C94" s="9" t="s">
        <v>170</v>
      </c>
      <c r="D94" s="9"/>
      <c r="E94" s="9"/>
      <c r="F94" s="9"/>
      <c r="G94" s="9"/>
      <c r="H94" s="9"/>
      <c r="I94" s="9"/>
      <c r="J94" s="9"/>
      <c r="K94" s="9"/>
      <c r="L94" s="96">
        <v>183.99</v>
      </c>
      <c r="M94" s="106"/>
      <c r="N94" s="98">
        <v>4228</v>
      </c>
      <c r="AB94" s="82"/>
      <c r="AC94" s="5" t="s">
        <v>170</v>
      </c>
    </row>
    <row r="95" s="2" customFormat="1" ht="11.25" spans="1:29">
      <c r="A95" s="90"/>
      <c r="B95" s="50"/>
      <c r="C95" s="9" t="s">
        <v>171</v>
      </c>
      <c r="D95" s="9"/>
      <c r="E95" s="9"/>
      <c r="F95" s="9"/>
      <c r="G95" s="9"/>
      <c r="H95" s="9"/>
      <c r="I95" s="9"/>
      <c r="J95" s="9"/>
      <c r="K95" s="9"/>
      <c r="L95" s="96">
        <v>189.51</v>
      </c>
      <c r="M95" s="106"/>
      <c r="N95" s="98">
        <v>4355</v>
      </c>
      <c r="AB95" s="82"/>
      <c r="AC95" s="5" t="s">
        <v>171</v>
      </c>
    </row>
    <row r="96" s="2" customFormat="1" ht="11.25" spans="1:29">
      <c r="A96" s="90"/>
      <c r="B96" s="50"/>
      <c r="C96" s="9" t="s">
        <v>172</v>
      </c>
      <c r="D96" s="9"/>
      <c r="E96" s="9"/>
      <c r="F96" s="9"/>
      <c r="G96" s="9"/>
      <c r="H96" s="9"/>
      <c r="I96" s="9"/>
      <c r="J96" s="9"/>
      <c r="K96" s="9"/>
      <c r="L96" s="96">
        <v>110.39</v>
      </c>
      <c r="M96" s="106"/>
      <c r="N96" s="98">
        <v>2537</v>
      </c>
      <c r="AB96" s="82"/>
      <c r="AC96" s="5" t="s">
        <v>172</v>
      </c>
    </row>
    <row r="97" s="2" customFormat="1" ht="11.25" spans="1:30">
      <c r="A97" s="90"/>
      <c r="B97" s="92"/>
      <c r="C97" s="55" t="s">
        <v>173</v>
      </c>
      <c r="D97" s="55"/>
      <c r="E97" s="55"/>
      <c r="F97" s="55"/>
      <c r="G97" s="55"/>
      <c r="H97" s="55"/>
      <c r="I97" s="55"/>
      <c r="J97" s="55"/>
      <c r="K97" s="55"/>
      <c r="L97" s="99">
        <v>1082.48</v>
      </c>
      <c r="M97" s="6"/>
      <c r="N97" s="118">
        <v>15278</v>
      </c>
      <c r="AB97" s="82"/>
      <c r="AD97" s="82" t="s">
        <v>173</v>
      </c>
    </row>
    <row r="98" s="2" customFormat="1" ht="1.5" customHeight="1" spans="2:14">
      <c r="B98" s="92"/>
      <c r="C98" s="55"/>
      <c r="D98" s="55"/>
      <c r="E98" s="55"/>
      <c r="F98" s="55"/>
      <c r="G98" s="55"/>
      <c r="H98" s="55"/>
      <c r="I98" s="55"/>
      <c r="J98" s="55"/>
      <c r="K98" s="55"/>
      <c r="L98" s="99"/>
      <c r="M98" s="100"/>
      <c r="N98" s="119"/>
    </row>
    <row r="99" s="2" customFormat="1" ht="19.5" customHeight="1" spans="1:14">
      <c r="A99" s="107"/>
      <c r="B99" s="107"/>
      <c r="C99" s="107"/>
      <c r="D99" s="107"/>
      <c r="H99" s="107"/>
      <c r="I99" s="107"/>
      <c r="J99" s="107"/>
      <c r="K99" s="107"/>
      <c r="L99" s="107"/>
      <c r="M99" s="107"/>
      <c r="N99" s="107"/>
    </row>
    <row r="100" s="4" customFormat="1" ht="24.75" customHeight="1" spans="1:245">
      <c r="A100" s="108"/>
      <c r="B100" s="109" t="s">
        <v>65</v>
      </c>
      <c r="E100" s="110"/>
      <c r="F100" s="110"/>
      <c r="G100" s="110"/>
      <c r="H100" s="111" t="s">
        <v>174</v>
      </c>
      <c r="I100" s="111"/>
      <c r="K100" s="111"/>
      <c r="L100" s="111"/>
      <c r="M100" s="111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20"/>
      <c r="BS100" s="120"/>
      <c r="BT100" s="120"/>
      <c r="BU100" s="120"/>
      <c r="BV100" s="120"/>
      <c r="BW100" s="120"/>
      <c r="BX100" s="120"/>
      <c r="BY100" s="120"/>
      <c r="BZ100" s="120"/>
      <c r="CA100" s="120"/>
      <c r="CB100" s="120"/>
      <c r="CC100" s="120"/>
      <c r="CD100" s="120"/>
      <c r="CE100" s="120"/>
      <c r="CF100" s="120"/>
      <c r="CG100" s="120"/>
      <c r="CH100" s="120"/>
      <c r="CI100" s="120"/>
      <c r="CJ100" s="120"/>
      <c r="CK100" s="120"/>
      <c r="CL100" s="120"/>
      <c r="CM100" s="120"/>
      <c r="CN100" s="120"/>
      <c r="CO100" s="120"/>
      <c r="CP100" s="120"/>
      <c r="CQ100" s="120"/>
      <c r="CR100" s="120"/>
      <c r="CS100" s="120"/>
      <c r="CT100" s="120"/>
      <c r="CU100" s="120"/>
      <c r="CV100" s="120"/>
      <c r="CW100" s="120"/>
      <c r="CX100" s="120"/>
      <c r="CY100" s="120"/>
      <c r="CZ100" s="120"/>
      <c r="DA100" s="120"/>
      <c r="DB100" s="120"/>
      <c r="DC100" s="120"/>
      <c r="DD100" s="120"/>
      <c r="DE100" s="120"/>
      <c r="DF100" s="120"/>
      <c r="DG100" s="120"/>
      <c r="DH100" s="120"/>
      <c r="DI100" s="120"/>
      <c r="DJ100" s="120"/>
      <c r="DK100" s="120"/>
      <c r="DL100" s="120"/>
      <c r="DM100" s="120"/>
      <c r="DN100" s="120"/>
      <c r="DO100" s="120"/>
      <c r="DP100" s="120"/>
      <c r="DQ100" s="120"/>
      <c r="DR100" s="120"/>
      <c r="DS100" s="120"/>
      <c r="DT100" s="120"/>
      <c r="DU100" s="120"/>
      <c r="DV100" s="120"/>
      <c r="DW100" s="120"/>
      <c r="DX100" s="120"/>
      <c r="DY100" s="120"/>
      <c r="DZ100" s="120"/>
      <c r="EA100" s="120"/>
      <c r="EB100" s="120"/>
      <c r="EC100" s="120"/>
      <c r="ED100" s="120"/>
      <c r="EE100" s="120"/>
      <c r="EF100" s="120"/>
      <c r="EG100" s="120"/>
      <c r="EH100" s="120"/>
      <c r="EI100" s="120"/>
      <c r="EJ100" s="120"/>
      <c r="EK100" s="120"/>
      <c r="EL100" s="120"/>
      <c r="EM100" s="120"/>
      <c r="EN100" s="120"/>
      <c r="EO100" s="120"/>
      <c r="EP100" s="120"/>
      <c r="EQ100" s="120"/>
      <c r="ER100" s="120"/>
      <c r="ES100" s="120"/>
      <c r="ET100" s="120"/>
      <c r="EU100" s="120"/>
      <c r="EV100" s="120"/>
      <c r="EW100" s="120"/>
      <c r="EX100" s="120"/>
      <c r="EY100" s="120"/>
      <c r="EZ100" s="120"/>
      <c r="FA100" s="120"/>
      <c r="FB100" s="120"/>
      <c r="FC100" s="120"/>
      <c r="FD100" s="120"/>
      <c r="FE100" s="120"/>
      <c r="FF100" s="120"/>
      <c r="FG100" s="120"/>
      <c r="FH100" s="120"/>
      <c r="FI100" s="120"/>
      <c r="FJ100" s="120"/>
      <c r="FK100" s="120"/>
      <c r="FL100" s="120"/>
      <c r="FM100" s="120"/>
      <c r="FN100" s="120"/>
      <c r="FO100" s="120"/>
      <c r="FP100" s="120"/>
      <c r="FQ100" s="120"/>
      <c r="FR100" s="120"/>
      <c r="FS100" s="120"/>
      <c r="FT100" s="120"/>
      <c r="FU100" s="120"/>
      <c r="FV100" s="120"/>
      <c r="FW100" s="120"/>
      <c r="FX100" s="120"/>
      <c r="FY100" s="120"/>
      <c r="FZ100" s="120"/>
      <c r="GA100" s="120"/>
      <c r="GB100" s="120"/>
      <c r="GC100" s="120"/>
      <c r="GD100" s="120"/>
      <c r="GE100" s="120"/>
      <c r="GF100" s="120"/>
      <c r="GG100" s="120"/>
      <c r="GH100" s="120"/>
      <c r="GI100" s="120"/>
      <c r="GJ100" s="120"/>
      <c r="GK100" s="120"/>
      <c r="GL100" s="120"/>
      <c r="GM100" s="120"/>
      <c r="GN100" s="120"/>
      <c r="GO100" s="120"/>
      <c r="GP100" s="120"/>
      <c r="GQ100" s="120"/>
      <c r="GR100" s="120"/>
      <c r="GS100" s="120"/>
      <c r="GT100" s="120"/>
      <c r="GU100" s="120"/>
      <c r="GV100" s="120"/>
      <c r="GW100" s="120"/>
      <c r="GX100" s="120"/>
      <c r="GY100" s="120"/>
      <c r="GZ100" s="120"/>
      <c r="HA100" s="120"/>
      <c r="HB100" s="120"/>
      <c r="HC100" s="120"/>
      <c r="HD100" s="120"/>
      <c r="HE100" s="120"/>
      <c r="HF100" s="120"/>
      <c r="HG100" s="120"/>
      <c r="HH100" s="120"/>
      <c r="HI100" s="120"/>
      <c r="HJ100" s="120"/>
      <c r="HK100" s="120"/>
      <c r="HL100" s="120"/>
      <c r="HM100" s="120"/>
      <c r="HN100" s="120"/>
      <c r="HO100" s="120"/>
      <c r="HP100" s="120"/>
      <c r="HQ100" s="120"/>
      <c r="HR100" s="120"/>
      <c r="HS100" s="120"/>
      <c r="HT100" s="120"/>
      <c r="HU100" s="120"/>
      <c r="HV100" s="120"/>
      <c r="HW100" s="120"/>
      <c r="HX100" s="120"/>
      <c r="HY100" s="120"/>
      <c r="HZ100" s="120"/>
      <c r="IA100" s="120"/>
      <c r="IB100" s="120"/>
      <c r="IC100" s="120"/>
      <c r="ID100" s="120"/>
      <c r="IE100" s="120"/>
      <c r="IF100" s="120"/>
      <c r="IG100" s="120"/>
      <c r="IH100" s="120"/>
      <c r="II100" s="120"/>
      <c r="IJ100" s="120"/>
      <c r="IK100" s="120"/>
    </row>
    <row r="101" s="4" customFormat="1" ht="24.75" customHeight="1" spans="1:245">
      <c r="A101" s="108"/>
      <c r="B101" s="112" t="s">
        <v>67</v>
      </c>
      <c r="D101" s="113"/>
      <c r="E101" s="114"/>
      <c r="F101" s="115"/>
      <c r="G101" s="114"/>
      <c r="H101" s="109" t="s">
        <v>175</v>
      </c>
      <c r="I101" s="109"/>
      <c r="K101" s="111"/>
      <c r="L101" s="111"/>
      <c r="M101" s="111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20"/>
      <c r="AV101" s="120"/>
      <c r="AW101" s="120"/>
      <c r="AX101" s="120"/>
      <c r="AY101" s="120"/>
      <c r="AZ101" s="120"/>
      <c r="BA101" s="120"/>
      <c r="BB101" s="120"/>
      <c r="BC101" s="120"/>
      <c r="BD101" s="120"/>
      <c r="BE101" s="120"/>
      <c r="BF101" s="120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20"/>
      <c r="BS101" s="120"/>
      <c r="BT101" s="120"/>
      <c r="BU101" s="120"/>
      <c r="BV101" s="120"/>
      <c r="BW101" s="120"/>
      <c r="BX101" s="120"/>
      <c r="BY101" s="120"/>
      <c r="BZ101" s="120"/>
      <c r="CA101" s="120"/>
      <c r="CB101" s="120"/>
      <c r="CC101" s="120"/>
      <c r="CD101" s="120"/>
      <c r="CE101" s="120"/>
      <c r="CF101" s="120"/>
      <c r="CG101" s="120"/>
      <c r="CH101" s="120"/>
      <c r="CI101" s="120"/>
      <c r="CJ101" s="120"/>
      <c r="CK101" s="120"/>
      <c r="CL101" s="120"/>
      <c r="CM101" s="120"/>
      <c r="CN101" s="120"/>
      <c r="CO101" s="120"/>
      <c r="CP101" s="120"/>
      <c r="CQ101" s="120"/>
      <c r="CR101" s="120"/>
      <c r="CS101" s="120"/>
      <c r="CT101" s="120"/>
      <c r="CU101" s="120"/>
      <c r="CV101" s="120"/>
      <c r="CW101" s="120"/>
      <c r="CX101" s="120"/>
      <c r="CY101" s="120"/>
      <c r="CZ101" s="120"/>
      <c r="DA101" s="120"/>
      <c r="DB101" s="120"/>
      <c r="DC101" s="120"/>
      <c r="DD101" s="120"/>
      <c r="DE101" s="120"/>
      <c r="DF101" s="120"/>
      <c r="DG101" s="120"/>
      <c r="DH101" s="120"/>
      <c r="DI101" s="120"/>
      <c r="DJ101" s="120"/>
      <c r="DK101" s="120"/>
      <c r="DL101" s="120"/>
      <c r="DM101" s="120"/>
      <c r="DN101" s="120"/>
      <c r="DO101" s="120"/>
      <c r="DP101" s="120"/>
      <c r="DQ101" s="120"/>
      <c r="DR101" s="120"/>
      <c r="DS101" s="120"/>
      <c r="DT101" s="120"/>
      <c r="DU101" s="120"/>
      <c r="DV101" s="120"/>
      <c r="DW101" s="120"/>
      <c r="DX101" s="120"/>
      <c r="DY101" s="120"/>
      <c r="DZ101" s="120"/>
      <c r="EA101" s="120"/>
      <c r="EB101" s="120"/>
      <c r="EC101" s="120"/>
      <c r="ED101" s="120"/>
      <c r="EE101" s="120"/>
      <c r="EF101" s="120"/>
      <c r="EG101" s="120"/>
      <c r="EH101" s="120"/>
      <c r="EI101" s="120"/>
      <c r="EJ101" s="120"/>
      <c r="EK101" s="120"/>
      <c r="EL101" s="120"/>
      <c r="EM101" s="120"/>
      <c r="EN101" s="120"/>
      <c r="EO101" s="120"/>
      <c r="EP101" s="120"/>
      <c r="EQ101" s="120"/>
      <c r="ER101" s="120"/>
      <c r="ES101" s="120"/>
      <c r="ET101" s="120"/>
      <c r="EU101" s="120"/>
      <c r="EV101" s="120"/>
      <c r="EW101" s="120"/>
      <c r="EX101" s="120"/>
      <c r="EY101" s="120"/>
      <c r="EZ101" s="120"/>
      <c r="FA101" s="120"/>
      <c r="FB101" s="120"/>
      <c r="FC101" s="120"/>
      <c r="FD101" s="120"/>
      <c r="FE101" s="120"/>
      <c r="FF101" s="120"/>
      <c r="FG101" s="120"/>
      <c r="FH101" s="120"/>
      <c r="FI101" s="120"/>
      <c r="FJ101" s="120"/>
      <c r="FK101" s="120"/>
      <c r="FL101" s="120"/>
      <c r="FM101" s="120"/>
      <c r="FN101" s="120"/>
      <c r="FO101" s="120"/>
      <c r="FP101" s="120"/>
      <c r="FQ101" s="120"/>
      <c r="FR101" s="120"/>
      <c r="FS101" s="120"/>
      <c r="FT101" s="120"/>
      <c r="FU101" s="120"/>
      <c r="FV101" s="120"/>
      <c r="FW101" s="120"/>
      <c r="FX101" s="120"/>
      <c r="FY101" s="120"/>
      <c r="FZ101" s="120"/>
      <c r="GA101" s="120"/>
      <c r="GB101" s="120"/>
      <c r="GC101" s="120"/>
      <c r="GD101" s="120"/>
      <c r="GE101" s="120"/>
      <c r="GF101" s="120"/>
      <c r="GG101" s="120"/>
      <c r="GH101" s="120"/>
      <c r="GI101" s="120"/>
      <c r="GJ101" s="120"/>
      <c r="GK101" s="120"/>
      <c r="GL101" s="120"/>
      <c r="GM101" s="120"/>
      <c r="GN101" s="120"/>
      <c r="GO101" s="120"/>
      <c r="GP101" s="120"/>
      <c r="GQ101" s="120"/>
      <c r="GR101" s="120"/>
      <c r="GS101" s="120"/>
      <c r="GT101" s="120"/>
      <c r="GU101" s="120"/>
      <c r="GV101" s="120"/>
      <c r="GW101" s="120"/>
      <c r="GX101" s="120"/>
      <c r="GY101" s="120"/>
      <c r="GZ101" s="120"/>
      <c r="HA101" s="120"/>
      <c r="HB101" s="120"/>
      <c r="HC101" s="120"/>
      <c r="HD101" s="120"/>
      <c r="HE101" s="120"/>
      <c r="HF101" s="120"/>
      <c r="HG101" s="120"/>
      <c r="HH101" s="120"/>
      <c r="HI101" s="120"/>
      <c r="HJ101" s="120"/>
      <c r="HK101" s="120"/>
      <c r="HL101" s="120"/>
      <c r="HM101" s="120"/>
      <c r="HN101" s="120"/>
      <c r="HO101" s="120"/>
      <c r="HP101" s="120"/>
      <c r="HQ101" s="120"/>
      <c r="HR101" s="120"/>
      <c r="HS101" s="120"/>
      <c r="HT101" s="120"/>
      <c r="HU101" s="120"/>
      <c r="HV101" s="120"/>
      <c r="HW101" s="120"/>
      <c r="HX101" s="120"/>
      <c r="HY101" s="120"/>
      <c r="HZ101" s="120"/>
      <c r="IA101" s="120"/>
      <c r="IB101" s="120"/>
      <c r="IC101" s="120"/>
      <c r="ID101" s="120"/>
      <c r="IE101" s="120"/>
      <c r="IF101" s="120"/>
      <c r="IG101" s="120"/>
      <c r="IH101" s="120"/>
      <c r="II101" s="120"/>
      <c r="IJ101" s="120"/>
      <c r="IK101" s="120"/>
    </row>
    <row r="103" s="2" customFormat="1" ht="11.25" spans="1:31">
      <c r="A103" s="116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AE103" s="5" t="s">
        <v>73</v>
      </c>
    </row>
    <row r="104" s="2" customFormat="1" ht="11.25" spans="2:6">
      <c r="B104" s="117"/>
      <c r="D104" s="117"/>
      <c r="F104" s="117"/>
    </row>
  </sheetData>
  <mergeCells count="80">
    <mergeCell ref="J2:N2"/>
    <mergeCell ref="J3:N3"/>
    <mergeCell ref="A10:C10"/>
    <mergeCell ref="K10:N10"/>
    <mergeCell ref="A11:D11"/>
    <mergeCell ref="J11:N11"/>
    <mergeCell ref="A12:D12"/>
    <mergeCell ref="J12:N12"/>
    <mergeCell ref="D16:N16"/>
    <mergeCell ref="A19:N19"/>
    <mergeCell ref="A20:N20"/>
    <mergeCell ref="A22:N22"/>
    <mergeCell ref="A23:N23"/>
    <mergeCell ref="A24:N24"/>
    <mergeCell ref="A26:R26"/>
    <mergeCell ref="A27:N27"/>
    <mergeCell ref="B29:F29"/>
    <mergeCell ref="B30:F30"/>
    <mergeCell ref="L39:M39"/>
    <mergeCell ref="C44:E44"/>
    <mergeCell ref="A45:N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81:K81"/>
    <mergeCell ref="C82:K82"/>
    <mergeCell ref="C83:K83"/>
    <mergeCell ref="C84:K84"/>
    <mergeCell ref="C85:K85"/>
    <mergeCell ref="C86:K86"/>
    <mergeCell ref="C87:K87"/>
    <mergeCell ref="C88:K88"/>
    <mergeCell ref="C89:K89"/>
    <mergeCell ref="C90:K90"/>
    <mergeCell ref="C91:K91"/>
    <mergeCell ref="C92:K92"/>
    <mergeCell ref="C93:K93"/>
    <mergeCell ref="C94:K94"/>
    <mergeCell ref="C95:K95"/>
    <mergeCell ref="C96:K96"/>
    <mergeCell ref="C97:K97"/>
    <mergeCell ref="A103:N103"/>
    <mergeCell ref="A41:A43"/>
    <mergeCell ref="B41:B43"/>
    <mergeCell ref="F41:F43"/>
    <mergeCell ref="M41:M43"/>
    <mergeCell ref="N41:N43"/>
    <mergeCell ref="G41:I42"/>
    <mergeCell ref="J41:L42"/>
    <mergeCell ref="C41:E4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03"/>
  <sheetViews>
    <sheetView workbookViewId="0">
      <selection activeCell="A25" sqref="A25:N25"/>
    </sheetView>
  </sheetViews>
  <sheetFormatPr defaultColWidth="9.14285714285714" defaultRowHeight="15"/>
  <cols>
    <col min="1" max="1" width="8.14285714285714" style="2" customWidth="1"/>
    <col min="2" max="2" width="20.1428571428571" style="2" customWidth="1"/>
    <col min="3" max="4" width="10.4285714285714" style="2" customWidth="1"/>
    <col min="5" max="5" width="13.2857142857143" style="2" customWidth="1"/>
    <col min="6" max="6" width="8.57142857142857" style="2" customWidth="1"/>
    <col min="7" max="7" width="7.85714285714286" style="2" customWidth="1"/>
    <col min="8" max="8" width="8.42857142857143" style="2" customWidth="1"/>
    <col min="9" max="9" width="8.71428571428571" style="2" customWidth="1"/>
    <col min="10" max="10" width="8.14285714285714" style="2" customWidth="1"/>
    <col min="11" max="11" width="8.57142857142857" style="2" customWidth="1"/>
    <col min="12" max="12" width="10" style="2" customWidth="1"/>
    <col min="13" max="13" width="6.57142857142857" style="2" customWidth="1"/>
    <col min="14" max="14" width="9.71428571428571" style="2" customWidth="1"/>
    <col min="15" max="15" width="9.14285714285714" style="2" customWidth="1"/>
    <col min="16" max="16" width="49.1428571428571" style="5" hidden="1" customWidth="1"/>
    <col min="17" max="17" width="43" style="5" hidden="1" customWidth="1"/>
    <col min="18" max="18" width="100.285714285714" style="5" hidden="1" customWidth="1"/>
    <col min="19" max="22" width="139" style="5" hidden="1" customWidth="1"/>
    <col min="23" max="27" width="34.1428571428571" style="5" hidden="1" customWidth="1"/>
    <col min="28" max="30" width="84.4285714285714" style="5" hidden="1" customWidth="1"/>
    <col min="31" max="31" width="139" style="5" hidden="1" customWidth="1"/>
  </cols>
  <sheetData>
    <row r="1" s="1" customFormat="1" ht="11.25" spans="14:14">
      <c r="N1" s="58" t="s">
        <v>176</v>
      </c>
    </row>
    <row r="2" s="2" customFormat="1" ht="11.25" hidden="1" spans="14:14">
      <c r="N2" s="59" t="s">
        <v>71</v>
      </c>
    </row>
    <row r="3" s="2" customFormat="1" ht="11.25" hidden="1" spans="14:14">
      <c r="N3" s="59"/>
    </row>
    <row r="4" s="2" customFormat="1" ht="11.25" hidden="1" spans="1:14">
      <c r="A4" s="6" t="s">
        <v>72</v>
      </c>
      <c r="B4" s="6"/>
      <c r="C4" s="6"/>
      <c r="D4" s="7"/>
      <c r="K4" s="6" t="s">
        <v>1</v>
      </c>
      <c r="L4" s="6"/>
      <c r="M4" s="6"/>
      <c r="N4" s="6"/>
    </row>
    <row r="5" s="2" customFormat="1" ht="11.25" hidden="1" spans="1:14">
      <c r="A5" s="8"/>
      <c r="B5" s="8"/>
      <c r="C5" s="8"/>
      <c r="D5" s="8"/>
      <c r="E5" s="5"/>
      <c r="J5" s="56"/>
      <c r="K5" s="56"/>
      <c r="L5" s="56"/>
      <c r="M5" s="56"/>
      <c r="N5" s="56"/>
    </row>
    <row r="6" s="2" customFormat="1" ht="11.25" hidden="1" spans="1:17">
      <c r="A6" s="9"/>
      <c r="B6" s="9"/>
      <c r="C6" s="9"/>
      <c r="D6" s="9"/>
      <c r="J6" s="9"/>
      <c r="K6" s="9"/>
      <c r="L6" s="9"/>
      <c r="M6" s="9"/>
      <c r="N6" s="9"/>
      <c r="P6" s="5" t="s">
        <v>73</v>
      </c>
      <c r="Q6" s="5" t="s">
        <v>73</v>
      </c>
    </row>
    <row r="7" s="2" customFormat="1" ht="11.25" hidden="1" spans="1:14">
      <c r="A7" s="10"/>
      <c r="B7" s="11"/>
      <c r="C7" s="5"/>
      <c r="D7" s="5"/>
      <c r="J7" s="10"/>
      <c r="K7" s="10"/>
      <c r="L7" s="10"/>
      <c r="M7" s="10"/>
      <c r="N7" s="11"/>
    </row>
    <row r="8" s="2" customFormat="1" ht="11.25" hidden="1" spans="1:14">
      <c r="A8" s="2" t="s">
        <v>74</v>
      </c>
      <c r="B8" s="12"/>
      <c r="C8" s="12"/>
      <c r="D8" s="12"/>
      <c r="L8" s="12"/>
      <c r="M8" s="12"/>
      <c r="N8" s="59" t="s">
        <v>74</v>
      </c>
    </row>
    <row r="9" s="3" customFormat="1" ht="15.75" spans="1:18">
      <c r="A9" s="121"/>
      <c r="B9" s="122"/>
      <c r="C9" s="16"/>
      <c r="D9" s="16"/>
      <c r="E9" s="17"/>
      <c r="F9" s="17"/>
      <c r="G9" s="17"/>
      <c r="H9" s="17"/>
      <c r="I9" s="60"/>
      <c r="J9" s="123"/>
      <c r="K9" s="123"/>
      <c r="L9" s="61"/>
      <c r="M9" s="62"/>
      <c r="N9" s="63" t="s">
        <v>1</v>
      </c>
      <c r="O9" s="64"/>
      <c r="Q9" s="64"/>
      <c r="R9" s="17"/>
    </row>
    <row r="10" s="3" customFormat="1" ht="15.75" spans="1:18">
      <c r="A10" s="121"/>
      <c r="B10" s="122"/>
      <c r="C10" s="16"/>
      <c r="D10" s="16"/>
      <c r="E10" s="17"/>
      <c r="F10" s="17"/>
      <c r="G10" s="17"/>
      <c r="H10" s="17"/>
      <c r="I10" s="60"/>
      <c r="J10" s="124" t="s">
        <v>2</v>
      </c>
      <c r="K10" s="124"/>
      <c r="L10" s="124"/>
      <c r="M10" s="124"/>
      <c r="N10" s="124"/>
      <c r="O10" s="64"/>
      <c r="Q10" s="64"/>
      <c r="R10" s="17"/>
    </row>
    <row r="11" s="3" customFormat="1" ht="15.75" spans="1:18">
      <c r="A11" s="121"/>
      <c r="B11" s="122"/>
      <c r="C11" s="16"/>
      <c r="D11" s="16"/>
      <c r="E11" s="17"/>
      <c r="F11" s="17"/>
      <c r="G11" s="17"/>
      <c r="H11" s="17"/>
      <c r="I11" s="60"/>
      <c r="J11" s="124" t="s">
        <v>3</v>
      </c>
      <c r="K11" s="124"/>
      <c r="L11" s="124"/>
      <c r="M11" s="124"/>
      <c r="N11" s="124"/>
      <c r="P11" s="64"/>
      <c r="Q11" s="64"/>
      <c r="R11" s="64"/>
    </row>
    <row r="12" s="3" customFormat="1" ht="15.75" spans="1:18">
      <c r="A12" s="121"/>
      <c r="B12" s="122"/>
      <c r="C12" s="16"/>
      <c r="D12" s="16"/>
      <c r="E12" s="17"/>
      <c r="F12" s="17"/>
      <c r="G12" s="17"/>
      <c r="H12" s="17"/>
      <c r="I12" s="60"/>
      <c r="J12" s="13" t="s">
        <v>70</v>
      </c>
      <c r="K12" s="14"/>
      <c r="L12" s="15"/>
      <c r="M12" s="62"/>
      <c r="N12" s="125"/>
      <c r="O12" s="64"/>
      <c r="Q12" s="64"/>
      <c r="R12" s="17"/>
    </row>
    <row r="13" s="3" customFormat="1" ht="15.75" spans="1:18">
      <c r="A13" s="121"/>
      <c r="B13" s="122"/>
      <c r="C13" s="16"/>
      <c r="D13" s="16"/>
      <c r="E13" s="17"/>
      <c r="F13" s="17"/>
      <c r="G13" s="17"/>
      <c r="H13" s="17"/>
      <c r="I13" s="60"/>
      <c r="J13" s="13" t="s">
        <v>5</v>
      </c>
      <c r="K13" s="14"/>
      <c r="L13" s="15"/>
      <c r="M13" s="62"/>
      <c r="N13" s="63" t="s">
        <v>5</v>
      </c>
      <c r="O13" s="64"/>
      <c r="Q13" s="64"/>
      <c r="R13" s="17"/>
    </row>
    <row r="14" s="2" customFormat="1" ht="11.25" spans="6:6">
      <c r="F14" s="19"/>
    </row>
    <row r="15" s="2" customFormat="1" ht="56.25" spans="1:18">
      <c r="A15" s="8" t="s">
        <v>75</v>
      </c>
      <c r="B15" s="12"/>
      <c r="D15" s="9" t="s">
        <v>76</v>
      </c>
      <c r="E15" s="9"/>
      <c r="F15" s="9"/>
      <c r="G15" s="9"/>
      <c r="H15" s="9"/>
      <c r="I15" s="9"/>
      <c r="J15" s="9"/>
      <c r="K15" s="9"/>
      <c r="L15" s="9"/>
      <c r="M15" s="9"/>
      <c r="N15" s="9"/>
      <c r="R15" s="5" t="s">
        <v>76</v>
      </c>
    </row>
    <row r="16" s="2" customFormat="1" ht="11.25" spans="1:14">
      <c r="A16" s="20" t="s">
        <v>77</v>
      </c>
      <c r="D16" s="10" t="s">
        <v>78</v>
      </c>
      <c r="E16" s="10"/>
      <c r="F16" s="21"/>
      <c r="G16" s="21"/>
      <c r="H16" s="21"/>
      <c r="I16" s="21"/>
      <c r="J16" s="21"/>
      <c r="K16" s="21"/>
      <c r="L16" s="21"/>
      <c r="M16" s="21"/>
      <c r="N16" s="21"/>
    </row>
    <row r="17" s="2" customFormat="1" ht="11.25" spans="1:14">
      <c r="A17" s="20"/>
      <c r="F17" s="12"/>
      <c r="G17" s="12"/>
      <c r="H17" s="12"/>
      <c r="I17" s="12"/>
      <c r="J17" s="12"/>
      <c r="K17" s="12"/>
      <c r="L17" s="12"/>
      <c r="M17" s="12"/>
      <c r="N17" s="12"/>
    </row>
    <row r="18" s="2" customFormat="1" ht="22.5" spans="1:19">
      <c r="A18" s="382" t="str">
        <f>'01-01'!A19:N19</f>
        <v>«Реконструкция (переустройство) ВЛ-10кВ, ВЛ-6кВ с заменой опор и провода (соглашение о компенсации с ФКУ Упрдор «Нижне-Волжское» № 2191-000465)»</v>
      </c>
      <c r="B18" s="383"/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S18" s="5" t="s">
        <v>79</v>
      </c>
    </row>
    <row r="19" s="2" customFormat="1" ht="11.25" spans="1:14">
      <c r="A19" s="24" t="s">
        <v>8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="2" customFormat="1" ht="11.25" spans="1:14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="2" customFormat="1" ht="11.25" spans="1:20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T21" s="5" t="s">
        <v>73</v>
      </c>
    </row>
    <row r="22" s="2" customFormat="1" ht="11.25" spans="1:14">
      <c r="A22" s="24" t="s">
        <v>80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="2" customFormat="1" ht="18" spans="1:14">
      <c r="A23" s="27" t="s">
        <v>177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="2" customFormat="1" ht="18" spans="1:14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="2" customFormat="1" ht="28.5" customHeight="1" spans="1:21">
      <c r="A25" s="28" t="s">
        <v>35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U25" s="5" t="s">
        <v>178</v>
      </c>
    </row>
    <row r="26" s="2" customFormat="1" ht="11.25" spans="1:14">
      <c r="A26" s="24" t="s">
        <v>84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="2" customFormat="1" ht="11.25" spans="1:14">
      <c r="A27" s="2" t="s">
        <v>85</v>
      </c>
      <c r="B27" s="29" t="s">
        <v>86</v>
      </c>
      <c r="C27" s="2" t="s">
        <v>87</v>
      </c>
      <c r="F27" s="5"/>
      <c r="G27" s="5"/>
      <c r="H27" s="5"/>
      <c r="I27" s="5"/>
      <c r="J27" s="5"/>
      <c r="K27" s="5"/>
      <c r="L27" s="5"/>
      <c r="M27" s="5"/>
      <c r="N27" s="5"/>
    </row>
    <row r="28" s="2" customFormat="1" ht="11.25" spans="1:14">
      <c r="A28" s="2" t="s">
        <v>88</v>
      </c>
      <c r="B28" s="30" t="s">
        <v>179</v>
      </c>
      <c r="C28" s="30"/>
      <c r="D28" s="30"/>
      <c r="E28" s="30"/>
      <c r="F28" s="30"/>
      <c r="G28" s="5"/>
      <c r="H28" s="5"/>
      <c r="I28" s="5"/>
      <c r="J28" s="5"/>
      <c r="K28" s="5"/>
      <c r="L28" s="5"/>
      <c r="M28" s="5"/>
      <c r="N28" s="5"/>
    </row>
    <row r="29" s="2" customFormat="1" ht="11.25" spans="2:14">
      <c r="B29" s="31" t="s">
        <v>90</v>
      </c>
      <c r="C29" s="31"/>
      <c r="D29" s="31"/>
      <c r="E29" s="31"/>
      <c r="F29" s="31"/>
      <c r="G29" s="32"/>
      <c r="H29" s="32"/>
      <c r="I29" s="32"/>
      <c r="J29" s="32"/>
      <c r="K29" s="32"/>
      <c r="L29" s="32"/>
      <c r="M29" s="67"/>
      <c r="N29" s="32"/>
    </row>
    <row r="30" s="2" customFormat="1" ht="11.25" spans="4:14">
      <c r="D30" s="33"/>
      <c r="E30" s="33"/>
      <c r="F30" s="33"/>
      <c r="G30" s="33"/>
      <c r="H30" s="33"/>
      <c r="I30" s="33"/>
      <c r="J30" s="33"/>
      <c r="K30" s="33"/>
      <c r="L30" s="33"/>
      <c r="M30" s="32"/>
      <c r="N30" s="32"/>
    </row>
    <row r="31" s="2" customFormat="1" ht="11.25" spans="1:14">
      <c r="A31" s="34" t="s">
        <v>91</v>
      </c>
      <c r="D31" s="10" t="s">
        <v>92</v>
      </c>
      <c r="F31" s="35"/>
      <c r="G31" s="35"/>
      <c r="H31" s="35"/>
      <c r="I31" s="35"/>
      <c r="J31" s="35"/>
      <c r="K31" s="35"/>
      <c r="L31" s="35"/>
      <c r="M31" s="35"/>
      <c r="N31" s="35"/>
    </row>
    <row r="32" s="2" customFormat="1" ht="11.25" spans="4:14"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="2" customFormat="1" ht="11.25" spans="1:13">
      <c r="A33" s="34" t="s">
        <v>93</v>
      </c>
      <c r="C33" s="36">
        <v>13.64</v>
      </c>
      <c r="D33" s="37" t="s">
        <v>180</v>
      </c>
      <c r="E33" s="20" t="s">
        <v>95</v>
      </c>
      <c r="L33" s="68"/>
      <c r="M33" s="68"/>
    </row>
    <row r="34" s="2" customFormat="1" ht="11.25" spans="2:5">
      <c r="B34" s="2" t="s">
        <v>96</v>
      </c>
      <c r="C34" s="38"/>
      <c r="D34" s="39"/>
      <c r="E34" s="20"/>
    </row>
    <row r="35" s="2" customFormat="1" ht="11.25" spans="2:14">
      <c r="B35" s="2" t="s">
        <v>27</v>
      </c>
      <c r="C35" s="36">
        <v>13.64</v>
      </c>
      <c r="D35" s="37" t="s">
        <v>180</v>
      </c>
      <c r="E35" s="20" t="s">
        <v>95</v>
      </c>
      <c r="G35" s="2" t="s">
        <v>97</v>
      </c>
      <c r="L35" s="36">
        <v>2.24</v>
      </c>
      <c r="M35" s="37" t="s">
        <v>181</v>
      </c>
      <c r="N35" s="20" t="s">
        <v>95</v>
      </c>
    </row>
    <row r="36" s="2" customFormat="1" ht="11.25" spans="2:14">
      <c r="B36" s="2" t="s">
        <v>28</v>
      </c>
      <c r="C36" s="36">
        <v>0</v>
      </c>
      <c r="D36" s="40" t="s">
        <v>99</v>
      </c>
      <c r="E36" s="20" t="s">
        <v>95</v>
      </c>
      <c r="G36" s="2" t="s">
        <v>100</v>
      </c>
      <c r="L36" s="69"/>
      <c r="M36" s="69">
        <v>11.08</v>
      </c>
      <c r="N36" s="20" t="s">
        <v>101</v>
      </c>
    </row>
    <row r="37" s="2" customFormat="1" ht="11.25" spans="2:14">
      <c r="B37" s="2" t="s">
        <v>102</v>
      </c>
      <c r="C37" s="36">
        <v>0</v>
      </c>
      <c r="D37" s="40" t="s">
        <v>99</v>
      </c>
      <c r="E37" s="20" t="s">
        <v>95</v>
      </c>
      <c r="G37" s="2" t="s">
        <v>103</v>
      </c>
      <c r="L37" s="69"/>
      <c r="M37" s="69">
        <v>5.84</v>
      </c>
      <c r="N37" s="20" t="s">
        <v>101</v>
      </c>
    </row>
    <row r="38" s="2" customFormat="1" ht="11.25" spans="2:13">
      <c r="B38" s="2" t="s">
        <v>104</v>
      </c>
      <c r="C38" s="36">
        <v>0</v>
      </c>
      <c r="D38" s="37" t="s">
        <v>99</v>
      </c>
      <c r="E38" s="20" t="s">
        <v>95</v>
      </c>
      <c r="G38" s="2" t="s">
        <v>105</v>
      </c>
      <c r="L38" s="70"/>
      <c r="M38" s="70"/>
    </row>
    <row r="39" s="2" customFormat="1" ht="11.25" spans="1:1">
      <c r="A39" s="41"/>
    </row>
    <row r="40" s="2" customFormat="1" ht="11.25" spans="1:14">
      <c r="A40" s="42" t="s">
        <v>106</v>
      </c>
      <c r="B40" s="42" t="s">
        <v>107</v>
      </c>
      <c r="C40" s="42" t="s">
        <v>108</v>
      </c>
      <c r="D40" s="42"/>
      <c r="E40" s="42"/>
      <c r="F40" s="42" t="s">
        <v>109</v>
      </c>
      <c r="G40" s="42" t="s">
        <v>110</v>
      </c>
      <c r="H40" s="42"/>
      <c r="I40" s="42"/>
      <c r="J40" s="42" t="s">
        <v>111</v>
      </c>
      <c r="K40" s="42"/>
      <c r="L40" s="42"/>
      <c r="M40" s="42" t="s">
        <v>112</v>
      </c>
      <c r="N40" s="42" t="s">
        <v>113</v>
      </c>
    </row>
    <row r="41" s="2" customFormat="1" ht="11.25" spans="1:14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="2" customFormat="1" ht="45" spans="1:14">
      <c r="A42" s="42"/>
      <c r="B42" s="42"/>
      <c r="C42" s="42"/>
      <c r="D42" s="42"/>
      <c r="E42" s="42"/>
      <c r="F42" s="42"/>
      <c r="G42" s="42" t="s">
        <v>114</v>
      </c>
      <c r="H42" s="42" t="s">
        <v>115</v>
      </c>
      <c r="I42" s="42" t="s">
        <v>116</v>
      </c>
      <c r="J42" s="42" t="s">
        <v>114</v>
      </c>
      <c r="K42" s="42" t="s">
        <v>115</v>
      </c>
      <c r="L42" s="42" t="s">
        <v>117</v>
      </c>
      <c r="M42" s="42"/>
      <c r="N42" s="42"/>
    </row>
    <row r="43" s="2" customFormat="1" ht="11.25" spans="1:14">
      <c r="A43" s="43">
        <v>1</v>
      </c>
      <c r="B43" s="43">
        <v>2</v>
      </c>
      <c r="C43" s="43">
        <v>3</v>
      </c>
      <c r="D43" s="43"/>
      <c r="E43" s="43"/>
      <c r="F43" s="43">
        <v>4</v>
      </c>
      <c r="G43" s="43">
        <v>5</v>
      </c>
      <c r="H43" s="43">
        <v>6</v>
      </c>
      <c r="I43" s="43">
        <v>7</v>
      </c>
      <c r="J43" s="43">
        <v>8</v>
      </c>
      <c r="K43" s="43">
        <v>9</v>
      </c>
      <c r="L43" s="43">
        <v>10</v>
      </c>
      <c r="M43" s="43">
        <v>11</v>
      </c>
      <c r="N43" s="43">
        <v>12</v>
      </c>
    </row>
    <row r="44" s="2" customFormat="1" ht="12" spans="1:22">
      <c r="A44" s="44" t="s">
        <v>118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71"/>
      <c r="V44" s="81" t="s">
        <v>118</v>
      </c>
    </row>
    <row r="45" s="2" customFormat="1" ht="22.5" spans="1:23">
      <c r="A45" s="46" t="s">
        <v>119</v>
      </c>
      <c r="B45" s="47" t="s">
        <v>120</v>
      </c>
      <c r="C45" s="47" t="s">
        <v>121</v>
      </c>
      <c r="D45" s="47"/>
      <c r="E45" s="47"/>
      <c r="F45" s="48" t="s">
        <v>122</v>
      </c>
      <c r="G45" s="48"/>
      <c r="H45" s="48"/>
      <c r="I45" s="48" t="s">
        <v>129</v>
      </c>
      <c r="J45" s="72"/>
      <c r="K45" s="48"/>
      <c r="L45" s="72"/>
      <c r="M45" s="48"/>
      <c r="N45" s="73"/>
      <c r="V45" s="81"/>
      <c r="W45" s="82" t="s">
        <v>121</v>
      </c>
    </row>
    <row r="46" s="2" customFormat="1" ht="12" spans="1:24">
      <c r="A46" s="49"/>
      <c r="B46" s="50" t="s">
        <v>119</v>
      </c>
      <c r="C46" s="9" t="s">
        <v>124</v>
      </c>
      <c r="D46" s="9"/>
      <c r="E46" s="9"/>
      <c r="F46" s="51"/>
      <c r="G46" s="51"/>
      <c r="H46" s="51"/>
      <c r="I46" s="51"/>
      <c r="J46" s="74">
        <v>17.32</v>
      </c>
      <c r="K46" s="51"/>
      <c r="L46" s="74">
        <v>51.96</v>
      </c>
      <c r="M46" s="51" t="s">
        <v>125</v>
      </c>
      <c r="N46" s="75">
        <v>1194</v>
      </c>
      <c r="V46" s="81"/>
      <c r="W46" s="82"/>
      <c r="X46" s="5" t="s">
        <v>124</v>
      </c>
    </row>
    <row r="47" s="2" customFormat="1" ht="12" spans="1:24">
      <c r="A47" s="49"/>
      <c r="B47" s="50" t="s">
        <v>126</v>
      </c>
      <c r="C47" s="9" t="s">
        <v>127</v>
      </c>
      <c r="D47" s="9"/>
      <c r="E47" s="9"/>
      <c r="F47" s="51"/>
      <c r="G47" s="51"/>
      <c r="H47" s="51"/>
      <c r="I47" s="51"/>
      <c r="J47" s="74">
        <v>43.57</v>
      </c>
      <c r="K47" s="51"/>
      <c r="L47" s="74">
        <v>130.71</v>
      </c>
      <c r="M47" s="51"/>
      <c r="N47" s="75"/>
      <c r="V47" s="81"/>
      <c r="W47" s="82"/>
      <c r="X47" s="5" t="s">
        <v>127</v>
      </c>
    </row>
    <row r="48" s="2" customFormat="1" ht="12" spans="1:24">
      <c r="A48" s="49"/>
      <c r="B48" s="50" t="s">
        <v>129</v>
      </c>
      <c r="C48" s="9" t="s">
        <v>130</v>
      </c>
      <c r="D48" s="9"/>
      <c r="E48" s="9"/>
      <c r="F48" s="51"/>
      <c r="G48" s="51"/>
      <c r="H48" s="51"/>
      <c r="I48" s="51"/>
      <c r="J48" s="74">
        <v>5.69</v>
      </c>
      <c r="K48" s="51"/>
      <c r="L48" s="74">
        <v>17.07</v>
      </c>
      <c r="M48" s="51" t="s">
        <v>125</v>
      </c>
      <c r="N48" s="75">
        <v>392</v>
      </c>
      <c r="V48" s="81"/>
      <c r="W48" s="82"/>
      <c r="X48" s="5" t="s">
        <v>130</v>
      </c>
    </row>
    <row r="49" s="2" customFormat="1" ht="12" spans="1:25">
      <c r="A49" s="49"/>
      <c r="B49" s="50"/>
      <c r="C49" s="9" t="s">
        <v>131</v>
      </c>
      <c r="D49" s="9"/>
      <c r="E49" s="9"/>
      <c r="F49" s="51" t="s">
        <v>132</v>
      </c>
      <c r="G49" s="51" t="s">
        <v>133</v>
      </c>
      <c r="H49" s="51"/>
      <c r="I49" s="51" t="s">
        <v>182</v>
      </c>
      <c r="J49" s="74"/>
      <c r="K49" s="51"/>
      <c r="L49" s="74"/>
      <c r="M49" s="51"/>
      <c r="N49" s="75"/>
      <c r="V49" s="81"/>
      <c r="W49" s="82"/>
      <c r="Y49" s="5" t="s">
        <v>131</v>
      </c>
    </row>
    <row r="50" s="2" customFormat="1" ht="12" spans="1:25">
      <c r="A50" s="49"/>
      <c r="B50" s="50"/>
      <c r="C50" s="9" t="s">
        <v>135</v>
      </c>
      <c r="D50" s="9"/>
      <c r="E50" s="9"/>
      <c r="F50" s="51" t="s">
        <v>132</v>
      </c>
      <c r="G50" s="51" t="s">
        <v>136</v>
      </c>
      <c r="H50" s="51"/>
      <c r="I50" s="51" t="s">
        <v>183</v>
      </c>
      <c r="J50" s="74"/>
      <c r="K50" s="51"/>
      <c r="L50" s="74"/>
      <c r="M50" s="51"/>
      <c r="N50" s="75"/>
      <c r="V50" s="81"/>
      <c r="W50" s="82"/>
      <c r="Y50" s="5" t="s">
        <v>135</v>
      </c>
    </row>
    <row r="51" s="2" customFormat="1" ht="12" spans="1:26">
      <c r="A51" s="49"/>
      <c r="B51" s="50"/>
      <c r="C51" s="52" t="s">
        <v>138</v>
      </c>
      <c r="D51" s="52"/>
      <c r="E51" s="52"/>
      <c r="F51" s="53"/>
      <c r="G51" s="53"/>
      <c r="H51" s="53"/>
      <c r="I51" s="53"/>
      <c r="J51" s="76">
        <v>60.89</v>
      </c>
      <c r="K51" s="53"/>
      <c r="L51" s="76">
        <v>182.67</v>
      </c>
      <c r="M51" s="53"/>
      <c r="N51" s="77"/>
      <c r="V51" s="81"/>
      <c r="W51" s="82"/>
      <c r="Z51" s="5" t="s">
        <v>138</v>
      </c>
    </row>
    <row r="52" s="2" customFormat="1" ht="12" spans="1:25">
      <c r="A52" s="49"/>
      <c r="B52" s="50"/>
      <c r="C52" s="9" t="s">
        <v>139</v>
      </c>
      <c r="D52" s="9"/>
      <c r="E52" s="9"/>
      <c r="F52" s="51"/>
      <c r="G52" s="51"/>
      <c r="H52" s="51"/>
      <c r="I52" s="51"/>
      <c r="J52" s="74"/>
      <c r="K52" s="51"/>
      <c r="L52" s="74">
        <v>69.03</v>
      </c>
      <c r="M52" s="51"/>
      <c r="N52" s="75">
        <v>1586</v>
      </c>
      <c r="V52" s="81"/>
      <c r="W52" s="82"/>
      <c r="Y52" s="5" t="s">
        <v>139</v>
      </c>
    </row>
    <row r="53" s="2" customFormat="1" ht="22.5" spans="1:25">
      <c r="A53" s="49"/>
      <c r="B53" s="50" t="s">
        <v>140</v>
      </c>
      <c r="C53" s="9" t="s">
        <v>141</v>
      </c>
      <c r="D53" s="9"/>
      <c r="E53" s="9"/>
      <c r="F53" s="51" t="s">
        <v>142</v>
      </c>
      <c r="G53" s="51" t="s">
        <v>143</v>
      </c>
      <c r="H53" s="51"/>
      <c r="I53" s="51" t="s">
        <v>143</v>
      </c>
      <c r="J53" s="74"/>
      <c r="K53" s="51"/>
      <c r="L53" s="74">
        <v>71.1</v>
      </c>
      <c r="M53" s="51"/>
      <c r="N53" s="75">
        <v>1634</v>
      </c>
      <c r="V53" s="81"/>
      <c r="W53" s="82"/>
      <c r="Y53" s="5" t="s">
        <v>141</v>
      </c>
    </row>
    <row r="54" s="2" customFormat="1" ht="22.5" spans="1:25">
      <c r="A54" s="49"/>
      <c r="B54" s="50" t="s">
        <v>144</v>
      </c>
      <c r="C54" s="9" t="s">
        <v>145</v>
      </c>
      <c r="D54" s="9"/>
      <c r="E54" s="9"/>
      <c r="F54" s="51" t="s">
        <v>142</v>
      </c>
      <c r="G54" s="51" t="s">
        <v>146</v>
      </c>
      <c r="H54" s="51"/>
      <c r="I54" s="51" t="s">
        <v>146</v>
      </c>
      <c r="J54" s="74"/>
      <c r="K54" s="51"/>
      <c r="L54" s="74">
        <v>41.42</v>
      </c>
      <c r="M54" s="51"/>
      <c r="N54" s="75">
        <v>952</v>
      </c>
      <c r="V54" s="81"/>
      <c r="W54" s="82"/>
      <c r="Y54" s="5" t="s">
        <v>145</v>
      </c>
    </row>
    <row r="55" s="2" customFormat="1" ht="12" spans="1:27">
      <c r="A55" s="54"/>
      <c r="B55" s="55"/>
      <c r="C55" s="47" t="s">
        <v>147</v>
      </c>
      <c r="D55" s="47"/>
      <c r="E55" s="47"/>
      <c r="F55" s="48"/>
      <c r="G55" s="48"/>
      <c r="H55" s="48"/>
      <c r="I55" s="48"/>
      <c r="J55" s="72"/>
      <c r="K55" s="48"/>
      <c r="L55" s="72">
        <v>295.19</v>
      </c>
      <c r="M55" s="53"/>
      <c r="N55" s="73"/>
      <c r="V55" s="81"/>
      <c r="W55" s="82"/>
      <c r="AA55" s="82" t="s">
        <v>147</v>
      </c>
    </row>
    <row r="56" s="2" customFormat="1" ht="22.5" spans="1:27">
      <c r="A56" s="46" t="s">
        <v>126</v>
      </c>
      <c r="B56" s="47" t="s">
        <v>148</v>
      </c>
      <c r="C56" s="47" t="s">
        <v>149</v>
      </c>
      <c r="D56" s="47"/>
      <c r="E56" s="47"/>
      <c r="F56" s="48" t="s">
        <v>122</v>
      </c>
      <c r="G56" s="48"/>
      <c r="H56" s="48"/>
      <c r="I56" s="48" t="s">
        <v>129</v>
      </c>
      <c r="J56" s="72"/>
      <c r="K56" s="48"/>
      <c r="L56" s="72"/>
      <c r="M56" s="48"/>
      <c r="N56" s="73"/>
      <c r="V56" s="81"/>
      <c r="W56" s="82" t="s">
        <v>149</v>
      </c>
      <c r="AA56" s="82"/>
    </row>
    <row r="57" s="2" customFormat="1" ht="12" spans="1:27">
      <c r="A57" s="49"/>
      <c r="B57" s="50" t="s">
        <v>119</v>
      </c>
      <c r="C57" s="9" t="s">
        <v>124</v>
      </c>
      <c r="D57" s="9"/>
      <c r="E57" s="9"/>
      <c r="F57" s="51"/>
      <c r="G57" s="51"/>
      <c r="H57" s="51"/>
      <c r="I57" s="51"/>
      <c r="J57" s="74">
        <v>7.35</v>
      </c>
      <c r="K57" s="51"/>
      <c r="L57" s="74">
        <v>22.05</v>
      </c>
      <c r="M57" s="51" t="s">
        <v>125</v>
      </c>
      <c r="N57" s="75">
        <v>507</v>
      </c>
      <c r="V57" s="81"/>
      <c r="W57" s="82"/>
      <c r="X57" s="5" t="s">
        <v>124</v>
      </c>
      <c r="AA57" s="82"/>
    </row>
    <row r="58" s="2" customFormat="1" ht="12" spans="1:27">
      <c r="A58" s="49"/>
      <c r="B58" s="50" t="s">
        <v>126</v>
      </c>
      <c r="C58" s="9" t="s">
        <v>127</v>
      </c>
      <c r="D58" s="9"/>
      <c r="E58" s="9"/>
      <c r="F58" s="51"/>
      <c r="G58" s="51"/>
      <c r="H58" s="51"/>
      <c r="I58" s="51"/>
      <c r="J58" s="74">
        <v>63.59</v>
      </c>
      <c r="K58" s="51"/>
      <c r="L58" s="74">
        <v>190.77</v>
      </c>
      <c r="M58" s="51"/>
      <c r="N58" s="75"/>
      <c r="V58" s="81"/>
      <c r="W58" s="82"/>
      <c r="X58" s="5" t="s">
        <v>127</v>
      </c>
      <c r="AA58" s="82"/>
    </row>
    <row r="59" s="2" customFormat="1" ht="12" spans="1:27">
      <c r="A59" s="49"/>
      <c r="B59" s="50" t="s">
        <v>129</v>
      </c>
      <c r="C59" s="9" t="s">
        <v>130</v>
      </c>
      <c r="D59" s="9"/>
      <c r="E59" s="9"/>
      <c r="F59" s="51"/>
      <c r="G59" s="51"/>
      <c r="H59" s="51"/>
      <c r="I59" s="51"/>
      <c r="J59" s="74">
        <v>5.56</v>
      </c>
      <c r="K59" s="51"/>
      <c r="L59" s="74">
        <v>16.68</v>
      </c>
      <c r="M59" s="51" t="s">
        <v>125</v>
      </c>
      <c r="N59" s="75">
        <v>383</v>
      </c>
      <c r="V59" s="81"/>
      <c r="W59" s="82"/>
      <c r="X59" s="5" t="s">
        <v>130</v>
      </c>
      <c r="AA59" s="82"/>
    </row>
    <row r="60" s="2" customFormat="1" ht="12" spans="1:27">
      <c r="A60" s="49"/>
      <c r="B60" s="50"/>
      <c r="C60" s="9" t="s">
        <v>131</v>
      </c>
      <c r="D60" s="9"/>
      <c r="E60" s="9"/>
      <c r="F60" s="51" t="s">
        <v>132</v>
      </c>
      <c r="G60" s="51" t="s">
        <v>150</v>
      </c>
      <c r="H60" s="51"/>
      <c r="I60" s="51" t="s">
        <v>151</v>
      </c>
      <c r="J60" s="74"/>
      <c r="K60" s="51"/>
      <c r="L60" s="74"/>
      <c r="M60" s="51"/>
      <c r="N60" s="75"/>
      <c r="V60" s="81"/>
      <c r="W60" s="82"/>
      <c r="Y60" s="5" t="s">
        <v>131</v>
      </c>
      <c r="AA60" s="82"/>
    </row>
    <row r="61" s="2" customFormat="1" ht="12" spans="1:27">
      <c r="A61" s="49"/>
      <c r="B61" s="50"/>
      <c r="C61" s="9" t="s">
        <v>135</v>
      </c>
      <c r="D61" s="9"/>
      <c r="E61" s="9"/>
      <c r="F61" s="51" t="s">
        <v>132</v>
      </c>
      <c r="G61" s="51" t="s">
        <v>152</v>
      </c>
      <c r="H61" s="51"/>
      <c r="I61" s="51" t="s">
        <v>153</v>
      </c>
      <c r="J61" s="74"/>
      <c r="K61" s="51"/>
      <c r="L61" s="74"/>
      <c r="M61" s="51"/>
      <c r="N61" s="75"/>
      <c r="V61" s="81"/>
      <c r="W61" s="82"/>
      <c r="Y61" s="5" t="s">
        <v>135</v>
      </c>
      <c r="AA61" s="82"/>
    </row>
    <row r="62" s="2" customFormat="1" ht="12" spans="1:27">
      <c r="A62" s="49"/>
      <c r="B62" s="50"/>
      <c r="C62" s="52" t="s">
        <v>138</v>
      </c>
      <c r="D62" s="52"/>
      <c r="E62" s="52"/>
      <c r="F62" s="53"/>
      <c r="G62" s="53"/>
      <c r="H62" s="53"/>
      <c r="I62" s="53"/>
      <c r="J62" s="76">
        <v>70.94</v>
      </c>
      <c r="K62" s="53"/>
      <c r="L62" s="76">
        <v>212.82</v>
      </c>
      <c r="M62" s="53"/>
      <c r="N62" s="77"/>
      <c r="V62" s="81"/>
      <c r="W62" s="82"/>
      <c r="Z62" s="5" t="s">
        <v>138</v>
      </c>
      <c r="AA62" s="82"/>
    </row>
    <row r="63" s="2" customFormat="1" ht="12" spans="1:27">
      <c r="A63" s="49"/>
      <c r="B63" s="50"/>
      <c r="C63" s="9" t="s">
        <v>139</v>
      </c>
      <c r="D63" s="9"/>
      <c r="E63" s="9"/>
      <c r="F63" s="51"/>
      <c r="G63" s="51"/>
      <c r="H63" s="51"/>
      <c r="I63" s="51"/>
      <c r="J63" s="74"/>
      <c r="K63" s="51"/>
      <c r="L63" s="74">
        <v>38.73</v>
      </c>
      <c r="M63" s="51"/>
      <c r="N63" s="75">
        <v>890</v>
      </c>
      <c r="V63" s="81"/>
      <c r="W63" s="82"/>
      <c r="Y63" s="5" t="s">
        <v>139</v>
      </c>
      <c r="AA63" s="82"/>
    </row>
    <row r="64" s="2" customFormat="1" ht="22.5" spans="1:27">
      <c r="A64" s="49"/>
      <c r="B64" s="50" t="s">
        <v>140</v>
      </c>
      <c r="C64" s="9" t="s">
        <v>141</v>
      </c>
      <c r="D64" s="9"/>
      <c r="E64" s="9"/>
      <c r="F64" s="51" t="s">
        <v>142</v>
      </c>
      <c r="G64" s="51" t="s">
        <v>143</v>
      </c>
      <c r="H64" s="51"/>
      <c r="I64" s="51" t="s">
        <v>143</v>
      </c>
      <c r="J64" s="74"/>
      <c r="K64" s="51"/>
      <c r="L64" s="74">
        <v>39.89</v>
      </c>
      <c r="M64" s="51"/>
      <c r="N64" s="75">
        <v>917</v>
      </c>
      <c r="V64" s="81"/>
      <c r="W64" s="82"/>
      <c r="Y64" s="5" t="s">
        <v>141</v>
      </c>
      <c r="AA64" s="82"/>
    </row>
    <row r="65" s="2" customFormat="1" ht="22.5" spans="1:27">
      <c r="A65" s="49"/>
      <c r="B65" s="50" t="s">
        <v>144</v>
      </c>
      <c r="C65" s="9" t="s">
        <v>145</v>
      </c>
      <c r="D65" s="9"/>
      <c r="E65" s="9"/>
      <c r="F65" s="51" t="s">
        <v>142</v>
      </c>
      <c r="G65" s="51" t="s">
        <v>146</v>
      </c>
      <c r="H65" s="51"/>
      <c r="I65" s="51" t="s">
        <v>146</v>
      </c>
      <c r="J65" s="74"/>
      <c r="K65" s="51"/>
      <c r="L65" s="74">
        <v>23.24</v>
      </c>
      <c r="M65" s="51"/>
      <c r="N65" s="75">
        <v>534</v>
      </c>
      <c r="V65" s="81"/>
      <c r="W65" s="82"/>
      <c r="Y65" s="5" t="s">
        <v>145</v>
      </c>
      <c r="AA65" s="82"/>
    </row>
    <row r="66" s="2" customFormat="1" ht="12" spans="1:27">
      <c r="A66" s="54"/>
      <c r="B66" s="55"/>
      <c r="C66" s="47" t="s">
        <v>147</v>
      </c>
      <c r="D66" s="47"/>
      <c r="E66" s="47"/>
      <c r="F66" s="48"/>
      <c r="G66" s="48"/>
      <c r="H66" s="48"/>
      <c r="I66" s="48"/>
      <c r="J66" s="72"/>
      <c r="K66" s="48"/>
      <c r="L66" s="72">
        <v>275.95</v>
      </c>
      <c r="M66" s="53"/>
      <c r="N66" s="73"/>
      <c r="V66" s="81"/>
      <c r="W66" s="82"/>
      <c r="AA66" s="82" t="s">
        <v>147</v>
      </c>
    </row>
    <row r="67" s="2" customFormat="1" ht="33.75" spans="1:27">
      <c r="A67" s="46" t="s">
        <v>129</v>
      </c>
      <c r="B67" s="47" t="s">
        <v>154</v>
      </c>
      <c r="C67" s="47" t="s">
        <v>155</v>
      </c>
      <c r="D67" s="47"/>
      <c r="E67" s="47"/>
      <c r="F67" s="48" t="s">
        <v>122</v>
      </c>
      <c r="G67" s="48"/>
      <c r="H67" s="48"/>
      <c r="I67" s="48" t="s">
        <v>119</v>
      </c>
      <c r="J67" s="72"/>
      <c r="K67" s="48"/>
      <c r="L67" s="72"/>
      <c r="M67" s="48"/>
      <c r="N67" s="73"/>
      <c r="V67" s="81"/>
      <c r="W67" s="82" t="s">
        <v>155</v>
      </c>
      <c r="AA67" s="82"/>
    </row>
    <row r="68" s="2" customFormat="1" ht="12" spans="1:27">
      <c r="A68" s="49"/>
      <c r="B68" s="50" t="s">
        <v>119</v>
      </c>
      <c r="C68" s="9" t="s">
        <v>124</v>
      </c>
      <c r="D68" s="9"/>
      <c r="E68" s="9"/>
      <c r="F68" s="51"/>
      <c r="G68" s="51"/>
      <c r="H68" s="51"/>
      <c r="I68" s="51"/>
      <c r="J68" s="74">
        <v>23.22</v>
      </c>
      <c r="K68" s="51"/>
      <c r="L68" s="74">
        <v>23.22</v>
      </c>
      <c r="M68" s="51" t="s">
        <v>125</v>
      </c>
      <c r="N68" s="75">
        <v>534</v>
      </c>
      <c r="V68" s="81"/>
      <c r="W68" s="82"/>
      <c r="X68" s="5" t="s">
        <v>124</v>
      </c>
      <c r="AA68" s="82"/>
    </row>
    <row r="69" s="2" customFormat="1" ht="12" spans="1:27">
      <c r="A69" s="49"/>
      <c r="B69" s="50" t="s">
        <v>126</v>
      </c>
      <c r="C69" s="9" t="s">
        <v>127</v>
      </c>
      <c r="D69" s="9"/>
      <c r="E69" s="9"/>
      <c r="F69" s="51"/>
      <c r="G69" s="51"/>
      <c r="H69" s="51"/>
      <c r="I69" s="51"/>
      <c r="J69" s="74">
        <v>302.98</v>
      </c>
      <c r="K69" s="51"/>
      <c r="L69" s="74">
        <v>302.98</v>
      </c>
      <c r="M69" s="51"/>
      <c r="N69" s="75"/>
      <c r="V69" s="81"/>
      <c r="W69" s="82"/>
      <c r="X69" s="5" t="s">
        <v>127</v>
      </c>
      <c r="AA69" s="82"/>
    </row>
    <row r="70" s="2" customFormat="1" ht="12" spans="1:27">
      <c r="A70" s="49"/>
      <c r="B70" s="50" t="s">
        <v>129</v>
      </c>
      <c r="C70" s="9" t="s">
        <v>130</v>
      </c>
      <c r="D70" s="9"/>
      <c r="E70" s="9"/>
      <c r="F70" s="51"/>
      <c r="G70" s="51"/>
      <c r="H70" s="51"/>
      <c r="I70" s="51"/>
      <c r="J70" s="74">
        <v>30</v>
      </c>
      <c r="K70" s="51"/>
      <c r="L70" s="74">
        <v>30</v>
      </c>
      <c r="M70" s="51" t="s">
        <v>125</v>
      </c>
      <c r="N70" s="75">
        <v>689</v>
      </c>
      <c r="V70" s="81"/>
      <c r="W70" s="82"/>
      <c r="X70" s="5" t="s">
        <v>130</v>
      </c>
      <c r="AA70" s="82"/>
    </row>
    <row r="71" s="2" customFormat="1" ht="12" spans="1:27">
      <c r="A71" s="49"/>
      <c r="B71" s="50"/>
      <c r="C71" s="9" t="s">
        <v>131</v>
      </c>
      <c r="D71" s="9"/>
      <c r="E71" s="9"/>
      <c r="F71" s="51" t="s">
        <v>132</v>
      </c>
      <c r="G71" s="51" t="s">
        <v>156</v>
      </c>
      <c r="H71" s="51"/>
      <c r="I71" s="51" t="s">
        <v>156</v>
      </c>
      <c r="J71" s="74"/>
      <c r="K71" s="51"/>
      <c r="L71" s="74"/>
      <c r="M71" s="51"/>
      <c r="N71" s="75"/>
      <c r="V71" s="81"/>
      <c r="W71" s="82"/>
      <c r="Y71" s="5" t="s">
        <v>131</v>
      </c>
      <c r="AA71" s="82"/>
    </row>
    <row r="72" s="2" customFormat="1" ht="12" spans="1:27">
      <c r="A72" s="49"/>
      <c r="B72" s="50"/>
      <c r="C72" s="9" t="s">
        <v>135</v>
      </c>
      <c r="D72" s="9"/>
      <c r="E72" s="9"/>
      <c r="F72" s="51" t="s">
        <v>132</v>
      </c>
      <c r="G72" s="51" t="s">
        <v>157</v>
      </c>
      <c r="H72" s="51"/>
      <c r="I72" s="51" t="s">
        <v>157</v>
      </c>
      <c r="J72" s="74"/>
      <c r="K72" s="51"/>
      <c r="L72" s="74"/>
      <c r="M72" s="51"/>
      <c r="N72" s="75"/>
      <c r="V72" s="81"/>
      <c r="W72" s="82"/>
      <c r="Y72" s="5" t="s">
        <v>135</v>
      </c>
      <c r="AA72" s="82"/>
    </row>
    <row r="73" s="2" customFormat="1" ht="12" spans="1:27">
      <c r="A73" s="49"/>
      <c r="B73" s="50"/>
      <c r="C73" s="52" t="s">
        <v>138</v>
      </c>
      <c r="D73" s="52"/>
      <c r="E73" s="52"/>
      <c r="F73" s="53"/>
      <c r="G73" s="53"/>
      <c r="H73" s="53"/>
      <c r="I73" s="53"/>
      <c r="J73" s="76">
        <v>326.2</v>
      </c>
      <c r="K73" s="53"/>
      <c r="L73" s="76">
        <v>326.2</v>
      </c>
      <c r="M73" s="53"/>
      <c r="N73" s="77"/>
      <c r="V73" s="81"/>
      <c r="W73" s="82"/>
      <c r="Z73" s="5" t="s">
        <v>138</v>
      </c>
      <c r="AA73" s="82"/>
    </row>
    <row r="74" s="2" customFormat="1" ht="12" spans="1:27">
      <c r="A74" s="49"/>
      <c r="B74" s="50"/>
      <c r="C74" s="9" t="s">
        <v>139</v>
      </c>
      <c r="D74" s="9"/>
      <c r="E74" s="9"/>
      <c r="F74" s="51"/>
      <c r="G74" s="51"/>
      <c r="H74" s="51"/>
      <c r="I74" s="51"/>
      <c r="J74" s="74"/>
      <c r="K74" s="51"/>
      <c r="L74" s="74">
        <v>53.22</v>
      </c>
      <c r="M74" s="51"/>
      <c r="N74" s="75">
        <v>1223</v>
      </c>
      <c r="V74" s="81"/>
      <c r="W74" s="82"/>
      <c r="Y74" s="5" t="s">
        <v>139</v>
      </c>
      <c r="AA74" s="82"/>
    </row>
    <row r="75" s="2" customFormat="1" ht="22.5" spans="1:27">
      <c r="A75" s="49"/>
      <c r="B75" s="50" t="s">
        <v>140</v>
      </c>
      <c r="C75" s="9" t="s">
        <v>141</v>
      </c>
      <c r="D75" s="9"/>
      <c r="E75" s="9"/>
      <c r="F75" s="51" t="s">
        <v>142</v>
      </c>
      <c r="G75" s="51" t="s">
        <v>143</v>
      </c>
      <c r="H75" s="51"/>
      <c r="I75" s="51" t="s">
        <v>143</v>
      </c>
      <c r="J75" s="74"/>
      <c r="K75" s="51"/>
      <c r="L75" s="74">
        <v>54.82</v>
      </c>
      <c r="M75" s="51"/>
      <c r="N75" s="75">
        <v>1260</v>
      </c>
      <c r="V75" s="81"/>
      <c r="W75" s="82"/>
      <c r="Y75" s="5" t="s">
        <v>141</v>
      </c>
      <c r="AA75" s="82"/>
    </row>
    <row r="76" s="2" customFormat="1" ht="22.5" spans="1:27">
      <c r="A76" s="49"/>
      <c r="B76" s="50" t="s">
        <v>144</v>
      </c>
      <c r="C76" s="9" t="s">
        <v>145</v>
      </c>
      <c r="D76" s="9"/>
      <c r="E76" s="9"/>
      <c r="F76" s="51" t="s">
        <v>142</v>
      </c>
      <c r="G76" s="51" t="s">
        <v>146</v>
      </c>
      <c r="H76" s="51"/>
      <c r="I76" s="51" t="s">
        <v>146</v>
      </c>
      <c r="J76" s="74"/>
      <c r="K76" s="51"/>
      <c r="L76" s="74">
        <v>31.93</v>
      </c>
      <c r="M76" s="51"/>
      <c r="N76" s="75">
        <v>734</v>
      </c>
      <c r="V76" s="81"/>
      <c r="W76" s="82"/>
      <c r="Y76" s="5" t="s">
        <v>145</v>
      </c>
      <c r="AA76" s="82"/>
    </row>
    <row r="77" s="2" customFormat="1" ht="12" spans="1:27">
      <c r="A77" s="54"/>
      <c r="B77" s="55"/>
      <c r="C77" s="47" t="s">
        <v>147</v>
      </c>
      <c r="D77" s="47"/>
      <c r="E77" s="47"/>
      <c r="F77" s="48"/>
      <c r="G77" s="48"/>
      <c r="H77" s="48"/>
      <c r="I77" s="48"/>
      <c r="J77" s="72"/>
      <c r="K77" s="48"/>
      <c r="L77" s="72">
        <v>412.95</v>
      </c>
      <c r="M77" s="53"/>
      <c r="N77" s="73"/>
      <c r="V77" s="81"/>
      <c r="W77" s="82"/>
      <c r="AA77" s="82" t="s">
        <v>147</v>
      </c>
    </row>
    <row r="78" s="2" customFormat="1" ht="12" spans="1:27">
      <c r="A78" s="57"/>
      <c r="B78" s="55"/>
      <c r="C78" s="55"/>
      <c r="D78" s="55"/>
      <c r="E78" s="55"/>
      <c r="F78" s="57"/>
      <c r="G78" s="57"/>
      <c r="H78" s="57"/>
      <c r="I78" s="57"/>
      <c r="J78" s="92"/>
      <c r="K78" s="57"/>
      <c r="L78" s="92"/>
      <c r="M78" s="51"/>
      <c r="N78" s="92"/>
      <c r="V78" s="81"/>
      <c r="W78" s="82"/>
      <c r="AA78" s="82"/>
    </row>
    <row r="79" s="2" customFormat="1" ht="11.25" spans="2:14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02"/>
      <c r="M79" s="103"/>
      <c r="N79" s="104"/>
    </row>
    <row r="80" s="2" customFormat="1" ht="11.25" spans="1:28">
      <c r="A80" s="88"/>
      <c r="B80" s="89"/>
      <c r="C80" s="47" t="s">
        <v>158</v>
      </c>
      <c r="D80" s="47"/>
      <c r="E80" s="47"/>
      <c r="F80" s="47"/>
      <c r="G80" s="47"/>
      <c r="H80" s="47"/>
      <c r="I80" s="47"/>
      <c r="J80" s="47"/>
      <c r="K80" s="47"/>
      <c r="L80" s="93"/>
      <c r="M80" s="105"/>
      <c r="N80" s="95"/>
      <c r="AB80" s="82" t="s">
        <v>158</v>
      </c>
    </row>
    <row r="81" s="2" customFormat="1" ht="11.25" spans="1:29">
      <c r="A81" s="90"/>
      <c r="B81" s="50"/>
      <c r="C81" s="9" t="s">
        <v>159</v>
      </c>
      <c r="D81" s="9"/>
      <c r="E81" s="9"/>
      <c r="F81" s="9"/>
      <c r="G81" s="9"/>
      <c r="H81" s="9"/>
      <c r="I81" s="9"/>
      <c r="J81" s="9"/>
      <c r="K81" s="9"/>
      <c r="L81" s="96">
        <v>721.69</v>
      </c>
      <c r="M81" s="106"/>
      <c r="N81" s="98">
        <v>7612</v>
      </c>
      <c r="AB81" s="82"/>
      <c r="AC81" s="5" t="s">
        <v>159</v>
      </c>
    </row>
    <row r="82" s="2" customFormat="1" ht="11.25" spans="1:29">
      <c r="A82" s="90"/>
      <c r="B82" s="50"/>
      <c r="C82" s="9" t="s">
        <v>160</v>
      </c>
      <c r="D82" s="9"/>
      <c r="E82" s="9"/>
      <c r="F82" s="9"/>
      <c r="G82" s="9"/>
      <c r="H82" s="9"/>
      <c r="I82" s="9"/>
      <c r="J82" s="9"/>
      <c r="K82" s="9"/>
      <c r="L82" s="96"/>
      <c r="M82" s="106"/>
      <c r="N82" s="98"/>
      <c r="AB82" s="82"/>
      <c r="AC82" s="5" t="s">
        <v>160</v>
      </c>
    </row>
    <row r="83" s="2" customFormat="1" ht="11.25" spans="1:29">
      <c r="A83" s="90"/>
      <c r="B83" s="50"/>
      <c r="C83" s="9" t="s">
        <v>161</v>
      </c>
      <c r="D83" s="9"/>
      <c r="E83" s="9"/>
      <c r="F83" s="9"/>
      <c r="G83" s="9"/>
      <c r="H83" s="9"/>
      <c r="I83" s="9"/>
      <c r="J83" s="9"/>
      <c r="K83" s="9"/>
      <c r="L83" s="96">
        <v>97.23</v>
      </c>
      <c r="M83" s="106"/>
      <c r="N83" s="98">
        <v>2235</v>
      </c>
      <c r="AB83" s="82"/>
      <c r="AC83" s="5" t="s">
        <v>161</v>
      </c>
    </row>
    <row r="84" s="2" customFormat="1" ht="11.25" spans="1:29">
      <c r="A84" s="90"/>
      <c r="B84" s="50"/>
      <c r="C84" s="9" t="s">
        <v>162</v>
      </c>
      <c r="D84" s="9"/>
      <c r="E84" s="9"/>
      <c r="F84" s="9"/>
      <c r="G84" s="9"/>
      <c r="H84" s="9"/>
      <c r="I84" s="9"/>
      <c r="J84" s="9"/>
      <c r="K84" s="9"/>
      <c r="L84" s="96">
        <v>624.46</v>
      </c>
      <c r="M84" s="106"/>
      <c r="N84" s="98">
        <v>5377</v>
      </c>
      <c r="AB84" s="82"/>
      <c r="AC84" s="5" t="s">
        <v>162</v>
      </c>
    </row>
    <row r="85" s="2" customFormat="1" ht="11.25" spans="1:29">
      <c r="A85" s="90"/>
      <c r="B85" s="50"/>
      <c r="C85" s="9" t="s">
        <v>163</v>
      </c>
      <c r="D85" s="9"/>
      <c r="E85" s="9"/>
      <c r="F85" s="9"/>
      <c r="G85" s="9"/>
      <c r="H85" s="9"/>
      <c r="I85" s="9"/>
      <c r="J85" s="9"/>
      <c r="K85" s="9"/>
      <c r="L85" s="96">
        <v>63.75</v>
      </c>
      <c r="M85" s="106"/>
      <c r="N85" s="98">
        <v>1464</v>
      </c>
      <c r="AB85" s="82"/>
      <c r="AC85" s="5" t="s">
        <v>163</v>
      </c>
    </row>
    <row r="86" s="2" customFormat="1" ht="11.25" spans="1:29">
      <c r="A86" s="90"/>
      <c r="B86" s="50"/>
      <c r="C86" s="9" t="s">
        <v>164</v>
      </c>
      <c r="D86" s="9"/>
      <c r="E86" s="9"/>
      <c r="F86" s="9"/>
      <c r="G86" s="9"/>
      <c r="H86" s="9"/>
      <c r="I86" s="9"/>
      <c r="J86" s="9"/>
      <c r="K86" s="9"/>
      <c r="L86" s="96">
        <v>984.09</v>
      </c>
      <c r="M86" s="106"/>
      <c r="N86" s="98">
        <v>13643</v>
      </c>
      <c r="AB86" s="82"/>
      <c r="AC86" s="5" t="s">
        <v>164</v>
      </c>
    </row>
    <row r="87" s="2" customFormat="1" ht="11.25" spans="1:29">
      <c r="A87" s="90"/>
      <c r="B87" s="50"/>
      <c r="C87" s="9" t="s">
        <v>160</v>
      </c>
      <c r="D87" s="9"/>
      <c r="E87" s="9"/>
      <c r="F87" s="9"/>
      <c r="G87" s="9"/>
      <c r="H87" s="9"/>
      <c r="I87" s="9"/>
      <c r="J87" s="9"/>
      <c r="K87" s="9"/>
      <c r="L87" s="96"/>
      <c r="M87" s="106"/>
      <c r="N87" s="98"/>
      <c r="AB87" s="82"/>
      <c r="AC87" s="5" t="s">
        <v>160</v>
      </c>
    </row>
    <row r="88" s="2" customFormat="1" ht="11.25" spans="1:29">
      <c r="A88" s="90"/>
      <c r="B88" s="50"/>
      <c r="C88" s="9" t="s">
        <v>165</v>
      </c>
      <c r="D88" s="9"/>
      <c r="E88" s="9"/>
      <c r="F88" s="9"/>
      <c r="G88" s="9"/>
      <c r="H88" s="9"/>
      <c r="I88" s="9"/>
      <c r="J88" s="9"/>
      <c r="K88" s="9"/>
      <c r="L88" s="96">
        <v>97.23</v>
      </c>
      <c r="M88" s="106"/>
      <c r="N88" s="98">
        <v>2235</v>
      </c>
      <c r="AB88" s="82"/>
      <c r="AC88" s="5" t="s">
        <v>165</v>
      </c>
    </row>
    <row r="89" s="2" customFormat="1" ht="45" spans="1:29">
      <c r="A89" s="90"/>
      <c r="B89" s="50" t="s">
        <v>184</v>
      </c>
      <c r="C89" s="9" t="s">
        <v>166</v>
      </c>
      <c r="D89" s="9"/>
      <c r="E89" s="9"/>
      <c r="F89" s="9"/>
      <c r="G89" s="9"/>
      <c r="H89" s="9"/>
      <c r="I89" s="9"/>
      <c r="J89" s="9"/>
      <c r="K89" s="9"/>
      <c r="L89" s="96">
        <v>624.46</v>
      </c>
      <c r="M89" s="106" t="s">
        <v>128</v>
      </c>
      <c r="N89" s="98">
        <v>5377</v>
      </c>
      <c r="AB89" s="82"/>
      <c r="AC89" s="5" t="s">
        <v>166</v>
      </c>
    </row>
    <row r="90" s="2" customFormat="1" ht="11.25" spans="1:29">
      <c r="A90" s="90"/>
      <c r="B90" s="50"/>
      <c r="C90" s="9" t="s">
        <v>167</v>
      </c>
      <c r="D90" s="9"/>
      <c r="E90" s="9"/>
      <c r="F90" s="9"/>
      <c r="G90" s="9"/>
      <c r="H90" s="9"/>
      <c r="I90" s="9"/>
      <c r="J90" s="9"/>
      <c r="K90" s="9"/>
      <c r="L90" s="96">
        <v>63.75</v>
      </c>
      <c r="M90" s="106"/>
      <c r="N90" s="98">
        <v>1464</v>
      </c>
      <c r="AB90" s="82"/>
      <c r="AC90" s="5" t="s">
        <v>167</v>
      </c>
    </row>
    <row r="91" s="2" customFormat="1" ht="11.25" spans="1:29">
      <c r="A91" s="90"/>
      <c r="B91" s="50"/>
      <c r="C91" s="9" t="s">
        <v>168</v>
      </c>
      <c r="D91" s="9"/>
      <c r="E91" s="9"/>
      <c r="F91" s="9"/>
      <c r="G91" s="9"/>
      <c r="H91" s="9"/>
      <c r="I91" s="9"/>
      <c r="J91" s="9"/>
      <c r="K91" s="9"/>
      <c r="L91" s="96">
        <v>165.81</v>
      </c>
      <c r="M91" s="106"/>
      <c r="N91" s="98">
        <v>3811</v>
      </c>
      <c r="AB91" s="82"/>
      <c r="AC91" s="5" t="s">
        <v>168</v>
      </c>
    </row>
    <row r="92" s="2" customFormat="1" ht="11.25" spans="1:29">
      <c r="A92" s="90"/>
      <c r="B92" s="50"/>
      <c r="C92" s="9" t="s">
        <v>169</v>
      </c>
      <c r="D92" s="9"/>
      <c r="E92" s="9"/>
      <c r="F92" s="9"/>
      <c r="G92" s="9"/>
      <c r="H92" s="9"/>
      <c r="I92" s="9"/>
      <c r="J92" s="9"/>
      <c r="K92" s="9"/>
      <c r="L92" s="96">
        <v>96.59</v>
      </c>
      <c r="M92" s="106"/>
      <c r="N92" s="98">
        <v>2220</v>
      </c>
      <c r="AB92" s="82"/>
      <c r="AC92" s="5" t="s">
        <v>169</v>
      </c>
    </row>
    <row r="93" s="2" customFormat="1" ht="11.25" spans="1:29">
      <c r="A93" s="90"/>
      <c r="B93" s="50"/>
      <c r="C93" s="9" t="s">
        <v>170</v>
      </c>
      <c r="D93" s="9"/>
      <c r="E93" s="9"/>
      <c r="F93" s="9"/>
      <c r="G93" s="9"/>
      <c r="H93" s="9"/>
      <c r="I93" s="9"/>
      <c r="J93" s="9"/>
      <c r="K93" s="9"/>
      <c r="L93" s="96">
        <v>160.98</v>
      </c>
      <c r="M93" s="106"/>
      <c r="N93" s="98">
        <v>3699</v>
      </c>
      <c r="AB93" s="82"/>
      <c r="AC93" s="5" t="s">
        <v>170</v>
      </c>
    </row>
    <row r="94" s="2" customFormat="1" ht="11.25" spans="1:29">
      <c r="A94" s="90"/>
      <c r="B94" s="50"/>
      <c r="C94" s="9" t="s">
        <v>171</v>
      </c>
      <c r="D94" s="9"/>
      <c r="E94" s="9"/>
      <c r="F94" s="9"/>
      <c r="G94" s="9"/>
      <c r="H94" s="9"/>
      <c r="I94" s="9"/>
      <c r="J94" s="9"/>
      <c r="K94" s="9"/>
      <c r="L94" s="96">
        <v>165.81</v>
      </c>
      <c r="M94" s="106"/>
      <c r="N94" s="98">
        <v>3811</v>
      </c>
      <c r="AB94" s="82"/>
      <c r="AC94" s="5" t="s">
        <v>171</v>
      </c>
    </row>
    <row r="95" s="2" customFormat="1" ht="11.25" spans="1:29">
      <c r="A95" s="90"/>
      <c r="B95" s="50"/>
      <c r="C95" s="9" t="s">
        <v>172</v>
      </c>
      <c r="D95" s="9"/>
      <c r="E95" s="9"/>
      <c r="F95" s="9"/>
      <c r="G95" s="9"/>
      <c r="H95" s="9"/>
      <c r="I95" s="9"/>
      <c r="J95" s="9"/>
      <c r="K95" s="9"/>
      <c r="L95" s="96">
        <v>96.59</v>
      </c>
      <c r="M95" s="106"/>
      <c r="N95" s="98">
        <v>2220</v>
      </c>
      <c r="AB95" s="82"/>
      <c r="AC95" s="5" t="s">
        <v>172</v>
      </c>
    </row>
    <row r="96" s="2" customFormat="1" ht="11.25" spans="1:30">
      <c r="A96" s="90"/>
      <c r="B96" s="92"/>
      <c r="C96" s="55" t="s">
        <v>173</v>
      </c>
      <c r="D96" s="55"/>
      <c r="E96" s="55"/>
      <c r="F96" s="55"/>
      <c r="G96" s="55"/>
      <c r="H96" s="55"/>
      <c r="I96" s="55"/>
      <c r="J96" s="55"/>
      <c r="K96" s="55"/>
      <c r="L96" s="99">
        <v>984.09</v>
      </c>
      <c r="M96" s="6"/>
      <c r="N96" s="118">
        <v>13643</v>
      </c>
      <c r="AB96" s="82"/>
      <c r="AD96" s="82" t="s">
        <v>173</v>
      </c>
    </row>
    <row r="97" s="2" customFormat="1" ht="1.5" customHeight="1" spans="2:14">
      <c r="B97" s="92"/>
      <c r="C97" s="55"/>
      <c r="D97" s="55"/>
      <c r="E97" s="55"/>
      <c r="F97" s="55"/>
      <c r="G97" s="55"/>
      <c r="H97" s="55"/>
      <c r="I97" s="55"/>
      <c r="J97" s="55"/>
      <c r="K97" s="55"/>
      <c r="L97" s="99"/>
      <c r="M97" s="100"/>
      <c r="N97" s="119"/>
    </row>
    <row r="98" s="2" customFormat="1" ht="18" customHeight="1" spans="1:14">
      <c r="A98" s="107"/>
      <c r="B98" s="107"/>
      <c r="C98" s="107"/>
      <c r="D98" s="107"/>
      <c r="H98" s="107"/>
      <c r="I98" s="107"/>
      <c r="J98" s="107"/>
      <c r="K98" s="107"/>
      <c r="L98" s="107"/>
      <c r="M98" s="107"/>
      <c r="N98" s="107"/>
    </row>
    <row r="99" s="4" customFormat="1" ht="24.75" customHeight="1" spans="1:245">
      <c r="A99" s="108"/>
      <c r="B99" s="109" t="s">
        <v>65</v>
      </c>
      <c r="E99" s="110"/>
      <c r="F99" s="110"/>
      <c r="G99" s="110"/>
      <c r="H99" s="111" t="s">
        <v>174</v>
      </c>
      <c r="I99" s="111"/>
      <c r="K99" s="111"/>
      <c r="L99" s="111"/>
      <c r="M99" s="111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20"/>
      <c r="AV99" s="120"/>
      <c r="AW99" s="120"/>
      <c r="AX99" s="120"/>
      <c r="AY99" s="120"/>
      <c r="AZ99" s="120"/>
      <c r="BA99" s="120"/>
      <c r="BB99" s="120"/>
      <c r="BC99" s="120"/>
      <c r="BD99" s="120"/>
      <c r="BE99" s="120"/>
      <c r="BF99" s="120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20"/>
      <c r="BS99" s="120"/>
      <c r="BT99" s="120"/>
      <c r="BU99" s="120"/>
      <c r="BV99" s="120"/>
      <c r="BW99" s="120"/>
      <c r="BX99" s="120"/>
      <c r="BY99" s="120"/>
      <c r="BZ99" s="120"/>
      <c r="CA99" s="120"/>
      <c r="CB99" s="120"/>
      <c r="CC99" s="120"/>
      <c r="CD99" s="120"/>
      <c r="CE99" s="120"/>
      <c r="CF99" s="120"/>
      <c r="CG99" s="120"/>
      <c r="CH99" s="120"/>
      <c r="CI99" s="120"/>
      <c r="CJ99" s="120"/>
      <c r="CK99" s="120"/>
      <c r="CL99" s="120"/>
      <c r="CM99" s="120"/>
      <c r="CN99" s="120"/>
      <c r="CO99" s="120"/>
      <c r="CP99" s="120"/>
      <c r="CQ99" s="120"/>
      <c r="CR99" s="120"/>
      <c r="CS99" s="120"/>
      <c r="CT99" s="120"/>
      <c r="CU99" s="120"/>
      <c r="CV99" s="120"/>
      <c r="CW99" s="120"/>
      <c r="CX99" s="120"/>
      <c r="CY99" s="120"/>
      <c r="CZ99" s="120"/>
      <c r="DA99" s="120"/>
      <c r="DB99" s="120"/>
      <c r="DC99" s="120"/>
      <c r="DD99" s="120"/>
      <c r="DE99" s="120"/>
      <c r="DF99" s="120"/>
      <c r="DG99" s="120"/>
      <c r="DH99" s="120"/>
      <c r="DI99" s="120"/>
      <c r="DJ99" s="120"/>
      <c r="DK99" s="120"/>
      <c r="DL99" s="120"/>
      <c r="DM99" s="120"/>
      <c r="DN99" s="120"/>
      <c r="DO99" s="120"/>
      <c r="DP99" s="120"/>
      <c r="DQ99" s="120"/>
      <c r="DR99" s="120"/>
      <c r="DS99" s="120"/>
      <c r="DT99" s="120"/>
      <c r="DU99" s="120"/>
      <c r="DV99" s="120"/>
      <c r="DW99" s="120"/>
      <c r="DX99" s="120"/>
      <c r="DY99" s="120"/>
      <c r="DZ99" s="120"/>
      <c r="EA99" s="120"/>
      <c r="EB99" s="120"/>
      <c r="EC99" s="120"/>
      <c r="ED99" s="120"/>
      <c r="EE99" s="120"/>
      <c r="EF99" s="120"/>
      <c r="EG99" s="120"/>
      <c r="EH99" s="120"/>
      <c r="EI99" s="120"/>
      <c r="EJ99" s="120"/>
      <c r="EK99" s="120"/>
      <c r="EL99" s="120"/>
      <c r="EM99" s="120"/>
      <c r="EN99" s="120"/>
      <c r="EO99" s="120"/>
      <c r="EP99" s="120"/>
      <c r="EQ99" s="120"/>
      <c r="ER99" s="120"/>
      <c r="ES99" s="120"/>
      <c r="ET99" s="120"/>
      <c r="EU99" s="120"/>
      <c r="EV99" s="120"/>
      <c r="EW99" s="120"/>
      <c r="EX99" s="120"/>
      <c r="EY99" s="120"/>
      <c r="EZ99" s="120"/>
      <c r="FA99" s="120"/>
      <c r="FB99" s="120"/>
      <c r="FC99" s="120"/>
      <c r="FD99" s="120"/>
      <c r="FE99" s="120"/>
      <c r="FF99" s="120"/>
      <c r="FG99" s="120"/>
      <c r="FH99" s="120"/>
      <c r="FI99" s="120"/>
      <c r="FJ99" s="120"/>
      <c r="FK99" s="120"/>
      <c r="FL99" s="120"/>
      <c r="FM99" s="120"/>
      <c r="FN99" s="120"/>
      <c r="FO99" s="120"/>
      <c r="FP99" s="120"/>
      <c r="FQ99" s="120"/>
      <c r="FR99" s="120"/>
      <c r="FS99" s="120"/>
      <c r="FT99" s="120"/>
      <c r="FU99" s="120"/>
      <c r="FV99" s="120"/>
      <c r="FW99" s="120"/>
      <c r="FX99" s="120"/>
      <c r="FY99" s="120"/>
      <c r="FZ99" s="120"/>
      <c r="GA99" s="120"/>
      <c r="GB99" s="120"/>
      <c r="GC99" s="120"/>
      <c r="GD99" s="120"/>
      <c r="GE99" s="120"/>
      <c r="GF99" s="120"/>
      <c r="GG99" s="120"/>
      <c r="GH99" s="120"/>
      <c r="GI99" s="120"/>
      <c r="GJ99" s="120"/>
      <c r="GK99" s="120"/>
      <c r="GL99" s="120"/>
      <c r="GM99" s="120"/>
      <c r="GN99" s="120"/>
      <c r="GO99" s="120"/>
      <c r="GP99" s="120"/>
      <c r="GQ99" s="120"/>
      <c r="GR99" s="120"/>
      <c r="GS99" s="120"/>
      <c r="GT99" s="120"/>
      <c r="GU99" s="120"/>
      <c r="GV99" s="120"/>
      <c r="GW99" s="120"/>
      <c r="GX99" s="120"/>
      <c r="GY99" s="120"/>
      <c r="GZ99" s="120"/>
      <c r="HA99" s="120"/>
      <c r="HB99" s="120"/>
      <c r="HC99" s="120"/>
      <c r="HD99" s="120"/>
      <c r="HE99" s="120"/>
      <c r="HF99" s="120"/>
      <c r="HG99" s="120"/>
      <c r="HH99" s="120"/>
      <c r="HI99" s="120"/>
      <c r="HJ99" s="120"/>
      <c r="HK99" s="120"/>
      <c r="HL99" s="120"/>
      <c r="HM99" s="120"/>
      <c r="HN99" s="120"/>
      <c r="HO99" s="120"/>
      <c r="HP99" s="120"/>
      <c r="HQ99" s="120"/>
      <c r="HR99" s="120"/>
      <c r="HS99" s="120"/>
      <c r="HT99" s="120"/>
      <c r="HU99" s="120"/>
      <c r="HV99" s="120"/>
      <c r="HW99" s="120"/>
      <c r="HX99" s="120"/>
      <c r="HY99" s="120"/>
      <c r="HZ99" s="120"/>
      <c r="IA99" s="120"/>
      <c r="IB99" s="120"/>
      <c r="IC99" s="120"/>
      <c r="ID99" s="120"/>
      <c r="IE99" s="120"/>
      <c r="IF99" s="120"/>
      <c r="IG99" s="120"/>
      <c r="IH99" s="120"/>
      <c r="II99" s="120"/>
      <c r="IJ99" s="120"/>
      <c r="IK99" s="120"/>
    </row>
    <row r="100" s="4" customFormat="1" ht="24.75" customHeight="1" spans="1:245">
      <c r="A100" s="108"/>
      <c r="B100" s="112" t="s">
        <v>67</v>
      </c>
      <c r="D100" s="113"/>
      <c r="E100" s="114"/>
      <c r="F100" s="115"/>
      <c r="G100" s="114"/>
      <c r="H100" s="109" t="s">
        <v>175</v>
      </c>
      <c r="I100" s="109"/>
      <c r="K100" s="111"/>
      <c r="L100" s="111"/>
      <c r="M100" s="111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20"/>
      <c r="BS100" s="120"/>
      <c r="BT100" s="120"/>
      <c r="BU100" s="120"/>
      <c r="BV100" s="120"/>
      <c r="BW100" s="120"/>
      <c r="BX100" s="120"/>
      <c r="BY100" s="120"/>
      <c r="BZ100" s="120"/>
      <c r="CA100" s="120"/>
      <c r="CB100" s="120"/>
      <c r="CC100" s="120"/>
      <c r="CD100" s="120"/>
      <c r="CE100" s="120"/>
      <c r="CF100" s="120"/>
      <c r="CG100" s="120"/>
      <c r="CH100" s="120"/>
      <c r="CI100" s="120"/>
      <c r="CJ100" s="120"/>
      <c r="CK100" s="120"/>
      <c r="CL100" s="120"/>
      <c r="CM100" s="120"/>
      <c r="CN100" s="120"/>
      <c r="CO100" s="120"/>
      <c r="CP100" s="120"/>
      <c r="CQ100" s="120"/>
      <c r="CR100" s="120"/>
      <c r="CS100" s="120"/>
      <c r="CT100" s="120"/>
      <c r="CU100" s="120"/>
      <c r="CV100" s="120"/>
      <c r="CW100" s="120"/>
      <c r="CX100" s="120"/>
      <c r="CY100" s="120"/>
      <c r="CZ100" s="120"/>
      <c r="DA100" s="120"/>
      <c r="DB100" s="120"/>
      <c r="DC100" s="120"/>
      <c r="DD100" s="120"/>
      <c r="DE100" s="120"/>
      <c r="DF100" s="120"/>
      <c r="DG100" s="120"/>
      <c r="DH100" s="120"/>
      <c r="DI100" s="120"/>
      <c r="DJ100" s="120"/>
      <c r="DK100" s="120"/>
      <c r="DL100" s="120"/>
      <c r="DM100" s="120"/>
      <c r="DN100" s="120"/>
      <c r="DO100" s="120"/>
      <c r="DP100" s="120"/>
      <c r="DQ100" s="120"/>
      <c r="DR100" s="120"/>
      <c r="DS100" s="120"/>
      <c r="DT100" s="120"/>
      <c r="DU100" s="120"/>
      <c r="DV100" s="120"/>
      <c r="DW100" s="120"/>
      <c r="DX100" s="120"/>
      <c r="DY100" s="120"/>
      <c r="DZ100" s="120"/>
      <c r="EA100" s="120"/>
      <c r="EB100" s="120"/>
      <c r="EC100" s="120"/>
      <c r="ED100" s="120"/>
      <c r="EE100" s="120"/>
      <c r="EF100" s="120"/>
      <c r="EG100" s="120"/>
      <c r="EH100" s="120"/>
      <c r="EI100" s="120"/>
      <c r="EJ100" s="120"/>
      <c r="EK100" s="120"/>
      <c r="EL100" s="120"/>
      <c r="EM100" s="120"/>
      <c r="EN100" s="120"/>
      <c r="EO100" s="120"/>
      <c r="EP100" s="120"/>
      <c r="EQ100" s="120"/>
      <c r="ER100" s="120"/>
      <c r="ES100" s="120"/>
      <c r="ET100" s="120"/>
      <c r="EU100" s="120"/>
      <c r="EV100" s="120"/>
      <c r="EW100" s="120"/>
      <c r="EX100" s="120"/>
      <c r="EY100" s="120"/>
      <c r="EZ100" s="120"/>
      <c r="FA100" s="120"/>
      <c r="FB100" s="120"/>
      <c r="FC100" s="120"/>
      <c r="FD100" s="120"/>
      <c r="FE100" s="120"/>
      <c r="FF100" s="120"/>
      <c r="FG100" s="120"/>
      <c r="FH100" s="120"/>
      <c r="FI100" s="120"/>
      <c r="FJ100" s="120"/>
      <c r="FK100" s="120"/>
      <c r="FL100" s="120"/>
      <c r="FM100" s="120"/>
      <c r="FN100" s="120"/>
      <c r="FO100" s="120"/>
      <c r="FP100" s="120"/>
      <c r="FQ100" s="120"/>
      <c r="FR100" s="120"/>
      <c r="FS100" s="120"/>
      <c r="FT100" s="120"/>
      <c r="FU100" s="120"/>
      <c r="FV100" s="120"/>
      <c r="FW100" s="120"/>
      <c r="FX100" s="120"/>
      <c r="FY100" s="120"/>
      <c r="FZ100" s="120"/>
      <c r="GA100" s="120"/>
      <c r="GB100" s="120"/>
      <c r="GC100" s="120"/>
      <c r="GD100" s="120"/>
      <c r="GE100" s="120"/>
      <c r="GF100" s="120"/>
      <c r="GG100" s="120"/>
      <c r="GH100" s="120"/>
      <c r="GI100" s="120"/>
      <c r="GJ100" s="120"/>
      <c r="GK100" s="120"/>
      <c r="GL100" s="120"/>
      <c r="GM100" s="120"/>
      <c r="GN100" s="120"/>
      <c r="GO100" s="120"/>
      <c r="GP100" s="120"/>
      <c r="GQ100" s="120"/>
      <c r="GR100" s="120"/>
      <c r="GS100" s="120"/>
      <c r="GT100" s="120"/>
      <c r="GU100" s="120"/>
      <c r="GV100" s="120"/>
      <c r="GW100" s="120"/>
      <c r="GX100" s="120"/>
      <c r="GY100" s="120"/>
      <c r="GZ100" s="120"/>
      <c r="HA100" s="120"/>
      <c r="HB100" s="120"/>
      <c r="HC100" s="120"/>
      <c r="HD100" s="120"/>
      <c r="HE100" s="120"/>
      <c r="HF100" s="120"/>
      <c r="HG100" s="120"/>
      <c r="HH100" s="120"/>
      <c r="HI100" s="120"/>
      <c r="HJ100" s="120"/>
      <c r="HK100" s="120"/>
      <c r="HL100" s="120"/>
      <c r="HM100" s="120"/>
      <c r="HN100" s="120"/>
      <c r="HO100" s="120"/>
      <c r="HP100" s="120"/>
      <c r="HQ100" s="120"/>
      <c r="HR100" s="120"/>
      <c r="HS100" s="120"/>
      <c r="HT100" s="120"/>
      <c r="HU100" s="120"/>
      <c r="HV100" s="120"/>
      <c r="HW100" s="120"/>
      <c r="HX100" s="120"/>
      <c r="HY100" s="120"/>
      <c r="HZ100" s="120"/>
      <c r="IA100" s="120"/>
      <c r="IB100" s="120"/>
      <c r="IC100" s="120"/>
      <c r="ID100" s="120"/>
      <c r="IE100" s="120"/>
      <c r="IF100" s="120"/>
      <c r="IG100" s="120"/>
      <c r="IH100" s="120"/>
      <c r="II100" s="120"/>
      <c r="IJ100" s="120"/>
      <c r="IK100" s="120"/>
    </row>
    <row r="102" s="2" customFormat="1" ht="11.25" spans="1:31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AE102" s="5" t="s">
        <v>73</v>
      </c>
    </row>
    <row r="103" s="2" customFormat="1" ht="11.25" spans="2:6">
      <c r="B103" s="117"/>
      <c r="D103" s="117"/>
      <c r="F103" s="117"/>
    </row>
  </sheetData>
  <mergeCells count="80">
    <mergeCell ref="A4:C4"/>
    <mergeCell ref="K4:N4"/>
    <mergeCell ref="A5:D5"/>
    <mergeCell ref="J5:N5"/>
    <mergeCell ref="A6:D6"/>
    <mergeCell ref="J6:N6"/>
    <mergeCell ref="J10:N10"/>
    <mergeCell ref="J11:N11"/>
    <mergeCell ref="D15:N15"/>
    <mergeCell ref="A18:N18"/>
    <mergeCell ref="A19:N19"/>
    <mergeCell ref="A21:N21"/>
    <mergeCell ref="A22:N22"/>
    <mergeCell ref="A23:N23"/>
    <mergeCell ref="A25:N25"/>
    <mergeCell ref="A26:N26"/>
    <mergeCell ref="B28:F28"/>
    <mergeCell ref="B29:F29"/>
    <mergeCell ref="L38:M38"/>
    <mergeCell ref="C43:E43"/>
    <mergeCell ref="A44:N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80:K80"/>
    <mergeCell ref="C81:K81"/>
    <mergeCell ref="C82:K82"/>
    <mergeCell ref="C83:K83"/>
    <mergeCell ref="C84:K84"/>
    <mergeCell ref="C85:K85"/>
    <mergeCell ref="C86:K86"/>
    <mergeCell ref="C87:K87"/>
    <mergeCell ref="C88:K88"/>
    <mergeCell ref="C89:K89"/>
    <mergeCell ref="C90:K90"/>
    <mergeCell ref="C91:K91"/>
    <mergeCell ref="C92:K92"/>
    <mergeCell ref="C93:K93"/>
    <mergeCell ref="C94:K94"/>
    <mergeCell ref="C95:K95"/>
    <mergeCell ref="C96:K96"/>
    <mergeCell ref="A102:N102"/>
    <mergeCell ref="A40:A42"/>
    <mergeCell ref="B40:B42"/>
    <mergeCell ref="F40:F42"/>
    <mergeCell ref="M40:M42"/>
    <mergeCell ref="N40:N42"/>
    <mergeCell ref="G40:I41"/>
    <mergeCell ref="J40:L41"/>
    <mergeCell ref="C40:E4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03"/>
  <sheetViews>
    <sheetView workbookViewId="0">
      <selection activeCell="A25" sqref="A25:N25"/>
    </sheetView>
  </sheetViews>
  <sheetFormatPr defaultColWidth="9.14285714285714" defaultRowHeight="15"/>
  <cols>
    <col min="1" max="1" width="8.14285714285714" style="2" customWidth="1"/>
    <col min="2" max="2" width="20.1428571428571" style="2" customWidth="1"/>
    <col min="3" max="4" width="10.4285714285714" style="2" customWidth="1"/>
    <col min="5" max="5" width="13.2857142857143" style="2" customWidth="1"/>
    <col min="6" max="6" width="8.57142857142857" style="2" customWidth="1"/>
    <col min="7" max="7" width="7.85714285714286" style="2" customWidth="1"/>
    <col min="8" max="8" width="8.42857142857143" style="2" customWidth="1"/>
    <col min="9" max="9" width="8.71428571428571" style="2" customWidth="1"/>
    <col min="10" max="10" width="8.14285714285714" style="2" customWidth="1"/>
    <col min="11" max="11" width="8.57142857142857" style="2" customWidth="1"/>
    <col min="12" max="12" width="10" style="2" customWidth="1"/>
    <col min="13" max="13" width="6.57142857142857" style="2" customWidth="1"/>
    <col min="14" max="14" width="9.71428571428571" style="2" customWidth="1"/>
    <col min="15" max="15" width="9.14285714285714" style="2" customWidth="1"/>
    <col min="16" max="16" width="49.1428571428571" style="5" hidden="1" customWidth="1"/>
    <col min="17" max="17" width="43" style="5" hidden="1" customWidth="1"/>
    <col min="18" max="18" width="100.285714285714" style="5" hidden="1" customWidth="1"/>
    <col min="19" max="22" width="139" style="5" hidden="1" customWidth="1"/>
    <col min="23" max="27" width="34.1428571428571" style="5" hidden="1" customWidth="1"/>
    <col min="28" max="30" width="84.4285714285714" style="5" hidden="1" customWidth="1"/>
    <col min="31" max="31" width="139" style="5" hidden="1" customWidth="1"/>
  </cols>
  <sheetData>
    <row r="1" s="1" customFormat="1" ht="11.25" spans="14:14">
      <c r="N1" s="58" t="s">
        <v>185</v>
      </c>
    </row>
    <row r="2" s="2" customFormat="1" ht="11.25" hidden="1" spans="14:14">
      <c r="N2" s="59" t="s">
        <v>71</v>
      </c>
    </row>
    <row r="3" s="2" customFormat="1" ht="11.25" hidden="1" spans="14:14">
      <c r="N3" s="59"/>
    </row>
    <row r="4" s="2" customFormat="1" ht="11.25" hidden="1" spans="1:14">
      <c r="A4" s="6" t="s">
        <v>72</v>
      </c>
      <c r="B4" s="6"/>
      <c r="C4" s="6"/>
      <c r="D4" s="7"/>
      <c r="K4" s="6" t="s">
        <v>1</v>
      </c>
      <c r="L4" s="6"/>
      <c r="M4" s="6"/>
      <c r="N4" s="6"/>
    </row>
    <row r="5" s="2" customFormat="1" ht="11.25" hidden="1" spans="1:14">
      <c r="A5" s="8"/>
      <c r="B5" s="8"/>
      <c r="C5" s="8"/>
      <c r="D5" s="8"/>
      <c r="E5" s="5"/>
      <c r="J5" s="56"/>
      <c r="K5" s="56"/>
      <c r="L5" s="56"/>
      <c r="M5" s="56"/>
      <c r="N5" s="56"/>
    </row>
    <row r="6" s="2" customFormat="1" ht="11.25" hidden="1" spans="1:17">
      <c r="A6" s="9"/>
      <c r="B6" s="9"/>
      <c r="C6" s="9"/>
      <c r="D6" s="9"/>
      <c r="J6" s="9"/>
      <c r="K6" s="9"/>
      <c r="L6" s="9"/>
      <c r="M6" s="9"/>
      <c r="N6" s="9"/>
      <c r="P6" s="5" t="s">
        <v>73</v>
      </c>
      <c r="Q6" s="5" t="s">
        <v>73</v>
      </c>
    </row>
    <row r="7" s="2" customFormat="1" ht="11.25" hidden="1" spans="1:14">
      <c r="A7" s="10"/>
      <c r="B7" s="11"/>
      <c r="C7" s="5"/>
      <c r="D7" s="5"/>
      <c r="J7" s="10"/>
      <c r="K7" s="10"/>
      <c r="L7" s="10"/>
      <c r="M7" s="10"/>
      <c r="N7" s="11"/>
    </row>
    <row r="8" s="2" customFormat="1" ht="11.25" hidden="1" spans="1:14">
      <c r="A8" s="2" t="s">
        <v>74</v>
      </c>
      <c r="B8" s="12"/>
      <c r="C8" s="12"/>
      <c r="D8" s="12"/>
      <c r="L8" s="12"/>
      <c r="M8" s="12"/>
      <c r="N8" s="59" t="s">
        <v>74</v>
      </c>
    </row>
    <row r="9" s="3" customFormat="1" ht="15.75" spans="1:18">
      <c r="A9" s="121"/>
      <c r="B9" s="122"/>
      <c r="C9" s="16"/>
      <c r="D9" s="16"/>
      <c r="E9" s="17"/>
      <c r="F9" s="17"/>
      <c r="G9" s="17"/>
      <c r="H9" s="17"/>
      <c r="I9" s="60"/>
      <c r="J9" s="123"/>
      <c r="K9" s="123"/>
      <c r="L9" s="61"/>
      <c r="M9" s="62"/>
      <c r="N9" s="63" t="s">
        <v>1</v>
      </c>
      <c r="O9" s="64"/>
      <c r="Q9" s="64"/>
      <c r="R9" s="17"/>
    </row>
    <row r="10" s="3" customFormat="1" ht="15.75" spans="1:18">
      <c r="A10" s="121"/>
      <c r="B10" s="122"/>
      <c r="C10" s="16"/>
      <c r="D10" s="16"/>
      <c r="E10" s="17"/>
      <c r="F10" s="17"/>
      <c r="G10" s="17"/>
      <c r="H10" s="17"/>
      <c r="I10" s="60"/>
      <c r="J10" s="124" t="s">
        <v>2</v>
      </c>
      <c r="K10" s="124"/>
      <c r="L10" s="124"/>
      <c r="M10" s="124"/>
      <c r="N10" s="124"/>
      <c r="O10" s="64"/>
      <c r="Q10" s="64"/>
      <c r="R10" s="17"/>
    </row>
    <row r="11" s="3" customFormat="1" ht="15.75" spans="1:18">
      <c r="A11" s="121"/>
      <c r="B11" s="122"/>
      <c r="C11" s="16"/>
      <c r="D11" s="16"/>
      <c r="E11" s="17"/>
      <c r="F11" s="17"/>
      <c r="G11" s="17"/>
      <c r="H11" s="17"/>
      <c r="I11" s="60"/>
      <c r="J11" s="124" t="s">
        <v>3</v>
      </c>
      <c r="K11" s="124"/>
      <c r="L11" s="124"/>
      <c r="M11" s="124"/>
      <c r="N11" s="124"/>
      <c r="P11" s="64"/>
      <c r="Q11" s="64"/>
      <c r="R11" s="64"/>
    </row>
    <row r="12" s="3" customFormat="1" ht="15.75" spans="1:18">
      <c r="A12" s="121"/>
      <c r="B12" s="122"/>
      <c r="C12" s="16"/>
      <c r="D12" s="16"/>
      <c r="E12" s="17"/>
      <c r="F12" s="17"/>
      <c r="G12" s="17"/>
      <c r="H12" s="17"/>
      <c r="I12" s="60"/>
      <c r="J12" s="13" t="s">
        <v>70</v>
      </c>
      <c r="K12" s="14"/>
      <c r="L12" s="15"/>
      <c r="M12" s="62"/>
      <c r="N12" s="125"/>
      <c r="O12" s="64"/>
      <c r="Q12" s="64"/>
      <c r="R12" s="17"/>
    </row>
    <row r="13" s="3" customFormat="1" ht="15.75" spans="1:18">
      <c r="A13" s="121"/>
      <c r="B13" s="122"/>
      <c r="C13" s="16"/>
      <c r="D13" s="16"/>
      <c r="E13" s="17"/>
      <c r="F13" s="17"/>
      <c r="G13" s="17"/>
      <c r="H13" s="17"/>
      <c r="I13" s="60"/>
      <c r="J13" s="13" t="s">
        <v>5</v>
      </c>
      <c r="K13" s="14"/>
      <c r="L13" s="15"/>
      <c r="M13" s="62"/>
      <c r="N13" s="63" t="s">
        <v>5</v>
      </c>
      <c r="O13" s="64"/>
      <c r="Q13" s="64"/>
      <c r="R13" s="17"/>
    </row>
    <row r="14" s="2" customFormat="1" ht="11.25" spans="6:6">
      <c r="F14" s="19"/>
    </row>
    <row r="15" s="2" customFormat="1" ht="56.25" spans="1:18">
      <c r="A15" s="8" t="s">
        <v>75</v>
      </c>
      <c r="B15" s="12"/>
      <c r="D15" s="9" t="s">
        <v>76</v>
      </c>
      <c r="E15" s="9"/>
      <c r="F15" s="9"/>
      <c r="G15" s="9"/>
      <c r="H15" s="9"/>
      <c r="I15" s="9"/>
      <c r="J15" s="9"/>
      <c r="K15" s="9"/>
      <c r="L15" s="9"/>
      <c r="M15" s="9"/>
      <c r="N15" s="9"/>
      <c r="R15" s="5" t="s">
        <v>76</v>
      </c>
    </row>
    <row r="16" s="2" customFormat="1" ht="11.25" spans="1:14">
      <c r="A16" s="20" t="s">
        <v>77</v>
      </c>
      <c r="D16" s="10" t="s">
        <v>78</v>
      </c>
      <c r="E16" s="10"/>
      <c r="F16" s="21"/>
      <c r="G16" s="21"/>
      <c r="H16" s="21"/>
      <c r="I16" s="21"/>
      <c r="J16" s="21"/>
      <c r="K16" s="21"/>
      <c r="L16" s="21"/>
      <c r="M16" s="21"/>
      <c r="N16" s="21"/>
    </row>
    <row r="17" s="2" customFormat="1" ht="11.25" spans="1:14">
      <c r="A17" s="20"/>
      <c r="F17" s="12"/>
      <c r="G17" s="12"/>
      <c r="H17" s="12"/>
      <c r="I17" s="12"/>
      <c r="J17" s="12"/>
      <c r="K17" s="12"/>
      <c r="L17" s="12"/>
      <c r="M17" s="12"/>
      <c r="N17" s="12"/>
    </row>
    <row r="18" s="2" customFormat="1" ht="22.5" spans="1:19">
      <c r="A18" s="382" t="str">
        <f>'01-02'!A18:N18</f>
        <v>«Реконструкция (переустройство) ВЛ-10кВ, ВЛ-6кВ с заменой опор и провода (соглашение о компенсации с ФКУ Упрдор «Нижне-Волжское» № 2191-000465)»</v>
      </c>
      <c r="B18" s="383"/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S18" s="5" t="s">
        <v>79</v>
      </c>
    </row>
    <row r="19" s="2" customFormat="1" ht="11.25" spans="1:14">
      <c r="A19" s="24" t="s">
        <v>8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="2" customFormat="1" ht="11.25" spans="1:14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="2" customFormat="1" ht="11.25" spans="1:20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T21" s="5" t="s">
        <v>73</v>
      </c>
    </row>
    <row r="22" s="2" customFormat="1" ht="11.25" spans="1:14">
      <c r="A22" s="24" t="s">
        <v>80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="2" customFormat="1" ht="18" spans="1:14">
      <c r="A23" s="27" t="s">
        <v>186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="2" customFormat="1" ht="18" spans="1:14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="2" customFormat="1" ht="26.25" customHeight="1" spans="1:21">
      <c r="A25" s="28" t="s">
        <v>37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U25" s="5" t="s">
        <v>187</v>
      </c>
    </row>
    <row r="26" s="2" customFormat="1" ht="11.25" spans="1:14">
      <c r="A26" s="24" t="s">
        <v>84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="2" customFormat="1" ht="11.25" spans="1:14">
      <c r="A27" s="2" t="s">
        <v>85</v>
      </c>
      <c r="B27" s="29" t="s">
        <v>86</v>
      </c>
      <c r="C27" s="2" t="s">
        <v>87</v>
      </c>
      <c r="F27" s="5"/>
      <c r="G27" s="5"/>
      <c r="H27" s="5"/>
      <c r="I27" s="5"/>
      <c r="J27" s="5"/>
      <c r="K27" s="5"/>
      <c r="L27" s="5"/>
      <c r="M27" s="5"/>
      <c r="N27" s="5"/>
    </row>
    <row r="28" s="2" customFormat="1" ht="11.25" spans="1:14">
      <c r="A28" s="2" t="s">
        <v>88</v>
      </c>
      <c r="B28" s="30" t="s">
        <v>188</v>
      </c>
      <c r="C28" s="30"/>
      <c r="D28" s="30"/>
      <c r="E28" s="30"/>
      <c r="F28" s="30"/>
      <c r="G28" s="5"/>
      <c r="H28" s="5"/>
      <c r="I28" s="5"/>
      <c r="J28" s="5"/>
      <c r="K28" s="5"/>
      <c r="L28" s="5"/>
      <c r="M28" s="5"/>
      <c r="N28" s="5"/>
    </row>
    <row r="29" s="2" customFormat="1" ht="11.25" spans="2:14">
      <c r="B29" s="31" t="s">
        <v>90</v>
      </c>
      <c r="C29" s="31"/>
      <c r="D29" s="31"/>
      <c r="E29" s="31"/>
      <c r="F29" s="31"/>
      <c r="G29" s="32"/>
      <c r="H29" s="32"/>
      <c r="I29" s="32"/>
      <c r="J29" s="32"/>
      <c r="K29" s="32"/>
      <c r="L29" s="32"/>
      <c r="M29" s="67"/>
      <c r="N29" s="32"/>
    </row>
    <row r="30" s="2" customFormat="1" ht="11.25" spans="4:14">
      <c r="D30" s="33"/>
      <c r="E30" s="33"/>
      <c r="F30" s="33"/>
      <c r="G30" s="33"/>
      <c r="H30" s="33"/>
      <c r="I30" s="33"/>
      <c r="J30" s="33"/>
      <c r="K30" s="33"/>
      <c r="L30" s="33"/>
      <c r="M30" s="32"/>
      <c r="N30" s="32"/>
    </row>
    <row r="31" s="2" customFormat="1" ht="11.25" spans="1:14">
      <c r="A31" s="34" t="s">
        <v>91</v>
      </c>
      <c r="D31" s="10" t="s">
        <v>92</v>
      </c>
      <c r="F31" s="35"/>
      <c r="G31" s="35"/>
      <c r="H31" s="35"/>
      <c r="I31" s="35"/>
      <c r="J31" s="35"/>
      <c r="K31" s="35"/>
      <c r="L31" s="35"/>
      <c r="M31" s="35"/>
      <c r="N31" s="35"/>
    </row>
    <row r="32" s="2" customFormat="1" ht="11.25" spans="4:14"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="2" customFormat="1" ht="11.25" spans="1:13">
      <c r="A33" s="34" t="s">
        <v>93</v>
      </c>
      <c r="C33" s="36">
        <v>12.44</v>
      </c>
      <c r="D33" s="37" t="s">
        <v>189</v>
      </c>
      <c r="E33" s="20" t="s">
        <v>95</v>
      </c>
      <c r="L33" s="68"/>
      <c r="M33" s="68"/>
    </row>
    <row r="34" s="2" customFormat="1" ht="11.25" spans="2:5">
      <c r="B34" s="2" t="s">
        <v>96</v>
      </c>
      <c r="C34" s="38"/>
      <c r="D34" s="39"/>
      <c r="E34" s="20"/>
    </row>
    <row r="35" s="2" customFormat="1" ht="11.25" spans="2:14">
      <c r="B35" s="2" t="s">
        <v>27</v>
      </c>
      <c r="C35" s="36">
        <v>12.44</v>
      </c>
      <c r="D35" s="37" t="s">
        <v>189</v>
      </c>
      <c r="E35" s="20" t="s">
        <v>95</v>
      </c>
      <c r="G35" s="2" t="s">
        <v>97</v>
      </c>
      <c r="L35" s="36">
        <v>2.07</v>
      </c>
      <c r="M35" s="37" t="s">
        <v>190</v>
      </c>
      <c r="N35" s="20" t="s">
        <v>95</v>
      </c>
    </row>
    <row r="36" s="2" customFormat="1" ht="11.25" spans="2:14">
      <c r="B36" s="2" t="s">
        <v>28</v>
      </c>
      <c r="C36" s="36">
        <v>0</v>
      </c>
      <c r="D36" s="40" t="s">
        <v>99</v>
      </c>
      <c r="E36" s="20" t="s">
        <v>95</v>
      </c>
      <c r="G36" s="2" t="s">
        <v>100</v>
      </c>
      <c r="L36" s="69"/>
      <c r="M36" s="69">
        <v>10.27</v>
      </c>
      <c r="N36" s="20" t="s">
        <v>101</v>
      </c>
    </row>
    <row r="37" s="2" customFormat="1" ht="11.25" spans="2:14">
      <c r="B37" s="2" t="s">
        <v>102</v>
      </c>
      <c r="C37" s="36">
        <v>0</v>
      </c>
      <c r="D37" s="40" t="s">
        <v>99</v>
      </c>
      <c r="E37" s="20" t="s">
        <v>95</v>
      </c>
      <c r="G37" s="2" t="s">
        <v>103</v>
      </c>
      <c r="L37" s="69"/>
      <c r="M37" s="69">
        <v>5.36</v>
      </c>
      <c r="N37" s="20" t="s">
        <v>101</v>
      </c>
    </row>
    <row r="38" s="2" customFormat="1" ht="11.25" spans="2:13">
      <c r="B38" s="2" t="s">
        <v>104</v>
      </c>
      <c r="C38" s="36">
        <v>0</v>
      </c>
      <c r="D38" s="37" t="s">
        <v>99</v>
      </c>
      <c r="E38" s="20" t="s">
        <v>95</v>
      </c>
      <c r="G38" s="2" t="s">
        <v>105</v>
      </c>
      <c r="L38" s="70"/>
      <c r="M38" s="70"/>
    </row>
    <row r="39" s="2" customFormat="1" ht="11.25" spans="1:1">
      <c r="A39" s="41"/>
    </row>
    <row r="40" s="2" customFormat="1" ht="11.25" spans="1:14">
      <c r="A40" s="42" t="s">
        <v>106</v>
      </c>
      <c r="B40" s="42" t="s">
        <v>107</v>
      </c>
      <c r="C40" s="42" t="s">
        <v>108</v>
      </c>
      <c r="D40" s="42"/>
      <c r="E40" s="42"/>
      <c r="F40" s="42" t="s">
        <v>109</v>
      </c>
      <c r="G40" s="42" t="s">
        <v>110</v>
      </c>
      <c r="H40" s="42"/>
      <c r="I40" s="42"/>
      <c r="J40" s="42" t="s">
        <v>111</v>
      </c>
      <c r="K40" s="42"/>
      <c r="L40" s="42"/>
      <c r="M40" s="42" t="s">
        <v>112</v>
      </c>
      <c r="N40" s="42" t="s">
        <v>113</v>
      </c>
    </row>
    <row r="41" s="2" customFormat="1" ht="11.25" spans="1:14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="2" customFormat="1" ht="45" spans="1:14">
      <c r="A42" s="42"/>
      <c r="B42" s="42"/>
      <c r="C42" s="42"/>
      <c r="D42" s="42"/>
      <c r="E42" s="42"/>
      <c r="F42" s="42"/>
      <c r="G42" s="42" t="s">
        <v>114</v>
      </c>
      <c r="H42" s="42" t="s">
        <v>115</v>
      </c>
      <c r="I42" s="42" t="s">
        <v>116</v>
      </c>
      <c r="J42" s="42" t="s">
        <v>114</v>
      </c>
      <c r="K42" s="42" t="s">
        <v>115</v>
      </c>
      <c r="L42" s="42" t="s">
        <v>117</v>
      </c>
      <c r="M42" s="42"/>
      <c r="N42" s="42"/>
    </row>
    <row r="43" s="2" customFormat="1" ht="11.25" spans="1:14">
      <c r="A43" s="43">
        <v>1</v>
      </c>
      <c r="B43" s="43">
        <v>2</v>
      </c>
      <c r="C43" s="43">
        <v>3</v>
      </c>
      <c r="D43" s="43"/>
      <c r="E43" s="43"/>
      <c r="F43" s="43">
        <v>4</v>
      </c>
      <c r="G43" s="43">
        <v>5</v>
      </c>
      <c r="H43" s="43">
        <v>6</v>
      </c>
      <c r="I43" s="43">
        <v>7</v>
      </c>
      <c r="J43" s="43">
        <v>8</v>
      </c>
      <c r="K43" s="43">
        <v>9</v>
      </c>
      <c r="L43" s="43">
        <v>10</v>
      </c>
      <c r="M43" s="43">
        <v>11</v>
      </c>
      <c r="N43" s="43">
        <v>12</v>
      </c>
    </row>
    <row r="44" s="2" customFormat="1" ht="12" spans="1:22">
      <c r="A44" s="44" t="s">
        <v>118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71"/>
      <c r="V44" s="81" t="s">
        <v>118</v>
      </c>
    </row>
    <row r="45" s="2" customFormat="1" ht="22.5" spans="1:23">
      <c r="A45" s="46" t="s">
        <v>119</v>
      </c>
      <c r="B45" s="47" t="s">
        <v>120</v>
      </c>
      <c r="C45" s="47" t="s">
        <v>121</v>
      </c>
      <c r="D45" s="47"/>
      <c r="E45" s="47"/>
      <c r="F45" s="48" t="s">
        <v>122</v>
      </c>
      <c r="G45" s="48"/>
      <c r="H45" s="48"/>
      <c r="I45" s="48" t="s">
        <v>129</v>
      </c>
      <c r="J45" s="72"/>
      <c r="K45" s="48"/>
      <c r="L45" s="72"/>
      <c r="M45" s="48"/>
      <c r="N45" s="73"/>
      <c r="V45" s="81"/>
      <c r="W45" s="82" t="s">
        <v>121</v>
      </c>
    </row>
    <row r="46" s="2" customFormat="1" ht="12" spans="1:24">
      <c r="A46" s="49"/>
      <c r="B46" s="50" t="s">
        <v>119</v>
      </c>
      <c r="C46" s="9" t="s">
        <v>124</v>
      </c>
      <c r="D46" s="9"/>
      <c r="E46" s="9"/>
      <c r="F46" s="51"/>
      <c r="G46" s="51"/>
      <c r="H46" s="51"/>
      <c r="I46" s="51"/>
      <c r="J46" s="74">
        <v>17.32</v>
      </c>
      <c r="K46" s="51"/>
      <c r="L46" s="74">
        <v>51.96</v>
      </c>
      <c r="M46" s="51" t="s">
        <v>125</v>
      </c>
      <c r="N46" s="75">
        <v>1194</v>
      </c>
      <c r="V46" s="81"/>
      <c r="W46" s="82"/>
      <c r="X46" s="5" t="s">
        <v>124</v>
      </c>
    </row>
    <row r="47" s="2" customFormat="1" ht="12" spans="1:24">
      <c r="A47" s="49"/>
      <c r="B47" s="50" t="s">
        <v>126</v>
      </c>
      <c r="C47" s="9" t="s">
        <v>127</v>
      </c>
      <c r="D47" s="9"/>
      <c r="E47" s="9"/>
      <c r="F47" s="51"/>
      <c r="G47" s="51"/>
      <c r="H47" s="51"/>
      <c r="I47" s="51"/>
      <c r="J47" s="74">
        <v>43.57</v>
      </c>
      <c r="K47" s="51"/>
      <c r="L47" s="74">
        <v>130.71</v>
      </c>
      <c r="M47" s="51"/>
      <c r="N47" s="75"/>
      <c r="V47" s="81"/>
      <c r="W47" s="82"/>
      <c r="X47" s="5" t="s">
        <v>127</v>
      </c>
    </row>
    <row r="48" s="2" customFormat="1" ht="12" spans="1:24">
      <c r="A48" s="49"/>
      <c r="B48" s="50" t="s">
        <v>129</v>
      </c>
      <c r="C48" s="9" t="s">
        <v>130</v>
      </c>
      <c r="D48" s="9"/>
      <c r="E48" s="9"/>
      <c r="F48" s="51"/>
      <c r="G48" s="51"/>
      <c r="H48" s="51"/>
      <c r="I48" s="51"/>
      <c r="J48" s="74">
        <v>5.69</v>
      </c>
      <c r="K48" s="51"/>
      <c r="L48" s="74">
        <v>17.07</v>
      </c>
      <c r="M48" s="51" t="s">
        <v>125</v>
      </c>
      <c r="N48" s="75">
        <v>392</v>
      </c>
      <c r="V48" s="81"/>
      <c r="W48" s="82"/>
      <c r="X48" s="5" t="s">
        <v>130</v>
      </c>
    </row>
    <row r="49" s="2" customFormat="1" ht="12" spans="1:25">
      <c r="A49" s="49"/>
      <c r="B49" s="50"/>
      <c r="C49" s="9" t="s">
        <v>131</v>
      </c>
      <c r="D49" s="9"/>
      <c r="E49" s="9"/>
      <c r="F49" s="51" t="s">
        <v>132</v>
      </c>
      <c r="G49" s="51" t="s">
        <v>133</v>
      </c>
      <c r="H49" s="51"/>
      <c r="I49" s="51" t="s">
        <v>182</v>
      </c>
      <c r="J49" s="74"/>
      <c r="K49" s="51"/>
      <c r="L49" s="74"/>
      <c r="M49" s="51"/>
      <c r="N49" s="75"/>
      <c r="V49" s="81"/>
      <c r="W49" s="82"/>
      <c r="Y49" s="5" t="s">
        <v>131</v>
      </c>
    </row>
    <row r="50" s="2" customFormat="1" ht="12" spans="1:25">
      <c r="A50" s="49"/>
      <c r="B50" s="50"/>
      <c r="C50" s="9" t="s">
        <v>135</v>
      </c>
      <c r="D50" s="9"/>
      <c r="E50" s="9"/>
      <c r="F50" s="51" t="s">
        <v>132</v>
      </c>
      <c r="G50" s="51" t="s">
        <v>136</v>
      </c>
      <c r="H50" s="51"/>
      <c r="I50" s="51" t="s">
        <v>183</v>
      </c>
      <c r="J50" s="74"/>
      <c r="K50" s="51"/>
      <c r="L50" s="74"/>
      <c r="M50" s="51"/>
      <c r="N50" s="75"/>
      <c r="V50" s="81"/>
      <c r="W50" s="82"/>
      <c r="Y50" s="5" t="s">
        <v>135</v>
      </c>
    </row>
    <row r="51" s="2" customFormat="1" ht="12" spans="1:26">
      <c r="A51" s="49"/>
      <c r="B51" s="50"/>
      <c r="C51" s="52" t="s">
        <v>138</v>
      </c>
      <c r="D51" s="52"/>
      <c r="E51" s="52"/>
      <c r="F51" s="53"/>
      <c r="G51" s="53"/>
      <c r="H51" s="53"/>
      <c r="I51" s="53"/>
      <c r="J51" s="76">
        <v>60.89</v>
      </c>
      <c r="K51" s="53"/>
      <c r="L51" s="76">
        <v>182.67</v>
      </c>
      <c r="M51" s="53"/>
      <c r="N51" s="77"/>
      <c r="V51" s="81"/>
      <c r="W51" s="82"/>
      <c r="Z51" s="5" t="s">
        <v>138</v>
      </c>
    </row>
    <row r="52" s="2" customFormat="1" ht="12" spans="1:25">
      <c r="A52" s="49"/>
      <c r="B52" s="50"/>
      <c r="C52" s="9" t="s">
        <v>139</v>
      </c>
      <c r="D52" s="9"/>
      <c r="E52" s="9"/>
      <c r="F52" s="51"/>
      <c r="G52" s="51"/>
      <c r="H52" s="51"/>
      <c r="I52" s="51"/>
      <c r="J52" s="74"/>
      <c r="K52" s="51"/>
      <c r="L52" s="74">
        <v>69.03</v>
      </c>
      <c r="M52" s="51"/>
      <c r="N52" s="75">
        <v>1586</v>
      </c>
      <c r="V52" s="81"/>
      <c r="W52" s="82"/>
      <c r="Y52" s="5" t="s">
        <v>139</v>
      </c>
    </row>
    <row r="53" s="2" customFormat="1" ht="22.5" spans="1:25">
      <c r="A53" s="49"/>
      <c r="B53" s="50" t="s">
        <v>140</v>
      </c>
      <c r="C53" s="9" t="s">
        <v>141</v>
      </c>
      <c r="D53" s="9"/>
      <c r="E53" s="9"/>
      <c r="F53" s="51" t="s">
        <v>142</v>
      </c>
      <c r="G53" s="51" t="s">
        <v>143</v>
      </c>
      <c r="H53" s="51"/>
      <c r="I53" s="51" t="s">
        <v>143</v>
      </c>
      <c r="J53" s="74"/>
      <c r="K53" s="51"/>
      <c r="L53" s="74">
        <v>71.1</v>
      </c>
      <c r="M53" s="51"/>
      <c r="N53" s="75">
        <v>1634</v>
      </c>
      <c r="V53" s="81"/>
      <c r="W53" s="82"/>
      <c r="Y53" s="5" t="s">
        <v>141</v>
      </c>
    </row>
    <row r="54" s="2" customFormat="1" ht="22.5" spans="1:25">
      <c r="A54" s="49"/>
      <c r="B54" s="50" t="s">
        <v>144</v>
      </c>
      <c r="C54" s="9" t="s">
        <v>145</v>
      </c>
      <c r="D54" s="9"/>
      <c r="E54" s="9"/>
      <c r="F54" s="51" t="s">
        <v>142</v>
      </c>
      <c r="G54" s="51" t="s">
        <v>146</v>
      </c>
      <c r="H54" s="51"/>
      <c r="I54" s="51" t="s">
        <v>146</v>
      </c>
      <c r="J54" s="74"/>
      <c r="K54" s="51"/>
      <c r="L54" s="74">
        <v>41.42</v>
      </c>
      <c r="M54" s="51"/>
      <c r="N54" s="75">
        <v>952</v>
      </c>
      <c r="V54" s="81"/>
      <c r="W54" s="82"/>
      <c r="Y54" s="5" t="s">
        <v>145</v>
      </c>
    </row>
    <row r="55" s="2" customFormat="1" ht="12" spans="1:27">
      <c r="A55" s="54"/>
      <c r="B55" s="55"/>
      <c r="C55" s="47" t="s">
        <v>147</v>
      </c>
      <c r="D55" s="47"/>
      <c r="E55" s="47"/>
      <c r="F55" s="48"/>
      <c r="G55" s="48"/>
      <c r="H55" s="48"/>
      <c r="I55" s="48"/>
      <c r="J55" s="72"/>
      <c r="K55" s="48"/>
      <c r="L55" s="72">
        <v>295.19</v>
      </c>
      <c r="M55" s="53"/>
      <c r="N55" s="73"/>
      <c r="V55" s="81"/>
      <c r="W55" s="82"/>
      <c r="AA55" s="82" t="s">
        <v>147</v>
      </c>
    </row>
    <row r="56" s="2" customFormat="1" ht="22.5" spans="1:27">
      <c r="A56" s="46" t="s">
        <v>126</v>
      </c>
      <c r="B56" s="47" t="s">
        <v>148</v>
      </c>
      <c r="C56" s="47" t="s">
        <v>149</v>
      </c>
      <c r="D56" s="47"/>
      <c r="E56" s="47"/>
      <c r="F56" s="48" t="s">
        <v>122</v>
      </c>
      <c r="G56" s="48"/>
      <c r="H56" s="48"/>
      <c r="I56" s="48" t="s">
        <v>126</v>
      </c>
      <c r="J56" s="72"/>
      <c r="K56" s="48"/>
      <c r="L56" s="72"/>
      <c r="M56" s="48"/>
      <c r="N56" s="73"/>
      <c r="V56" s="81"/>
      <c r="W56" s="82" t="s">
        <v>149</v>
      </c>
      <c r="AA56" s="82"/>
    </row>
    <row r="57" s="2" customFormat="1" ht="12" spans="1:27">
      <c r="A57" s="49"/>
      <c r="B57" s="50" t="s">
        <v>119</v>
      </c>
      <c r="C57" s="9" t="s">
        <v>124</v>
      </c>
      <c r="D57" s="9"/>
      <c r="E57" s="9"/>
      <c r="F57" s="51"/>
      <c r="G57" s="51"/>
      <c r="H57" s="51"/>
      <c r="I57" s="51"/>
      <c r="J57" s="74">
        <v>7.35</v>
      </c>
      <c r="K57" s="51"/>
      <c r="L57" s="74">
        <v>14.7</v>
      </c>
      <c r="M57" s="51" t="s">
        <v>125</v>
      </c>
      <c r="N57" s="75">
        <v>338</v>
      </c>
      <c r="V57" s="81"/>
      <c r="W57" s="82"/>
      <c r="X57" s="5" t="s">
        <v>124</v>
      </c>
      <c r="AA57" s="82"/>
    </row>
    <row r="58" s="2" customFormat="1" ht="12" spans="1:27">
      <c r="A58" s="49"/>
      <c r="B58" s="50" t="s">
        <v>126</v>
      </c>
      <c r="C58" s="9" t="s">
        <v>127</v>
      </c>
      <c r="D58" s="9"/>
      <c r="E58" s="9"/>
      <c r="F58" s="51"/>
      <c r="G58" s="51"/>
      <c r="H58" s="51"/>
      <c r="I58" s="51"/>
      <c r="J58" s="74">
        <v>63.59</v>
      </c>
      <c r="K58" s="51"/>
      <c r="L58" s="74">
        <v>127.18</v>
      </c>
      <c r="M58" s="51"/>
      <c r="N58" s="75"/>
      <c r="V58" s="81"/>
      <c r="W58" s="82"/>
      <c r="X58" s="5" t="s">
        <v>127</v>
      </c>
      <c r="AA58" s="82"/>
    </row>
    <row r="59" s="2" customFormat="1" ht="12" spans="1:27">
      <c r="A59" s="49"/>
      <c r="B59" s="50" t="s">
        <v>129</v>
      </c>
      <c r="C59" s="9" t="s">
        <v>130</v>
      </c>
      <c r="D59" s="9"/>
      <c r="E59" s="9"/>
      <c r="F59" s="51"/>
      <c r="G59" s="51"/>
      <c r="H59" s="51"/>
      <c r="I59" s="51"/>
      <c r="J59" s="74">
        <v>5.56</v>
      </c>
      <c r="K59" s="51"/>
      <c r="L59" s="74">
        <v>11.12</v>
      </c>
      <c r="M59" s="51" t="s">
        <v>125</v>
      </c>
      <c r="N59" s="75">
        <v>256</v>
      </c>
      <c r="V59" s="81"/>
      <c r="W59" s="82"/>
      <c r="X59" s="5" t="s">
        <v>130</v>
      </c>
      <c r="AA59" s="82"/>
    </row>
    <row r="60" s="2" customFormat="1" ht="12" spans="1:27">
      <c r="A60" s="49"/>
      <c r="B60" s="50"/>
      <c r="C60" s="9" t="s">
        <v>131</v>
      </c>
      <c r="D60" s="9"/>
      <c r="E60" s="9"/>
      <c r="F60" s="51" t="s">
        <v>132</v>
      </c>
      <c r="G60" s="51" t="s">
        <v>150</v>
      </c>
      <c r="H60" s="51"/>
      <c r="I60" s="51" t="s">
        <v>191</v>
      </c>
      <c r="J60" s="74"/>
      <c r="K60" s="51"/>
      <c r="L60" s="74"/>
      <c r="M60" s="51"/>
      <c r="N60" s="75"/>
      <c r="V60" s="81"/>
      <c r="W60" s="82"/>
      <c r="Y60" s="5" t="s">
        <v>131</v>
      </c>
      <c r="AA60" s="82"/>
    </row>
    <row r="61" s="2" customFormat="1" ht="12" spans="1:27">
      <c r="A61" s="49"/>
      <c r="B61" s="50"/>
      <c r="C61" s="9" t="s">
        <v>135</v>
      </c>
      <c r="D61" s="9"/>
      <c r="E61" s="9"/>
      <c r="F61" s="51" t="s">
        <v>132</v>
      </c>
      <c r="G61" s="51" t="s">
        <v>152</v>
      </c>
      <c r="H61" s="51"/>
      <c r="I61" s="51" t="s">
        <v>192</v>
      </c>
      <c r="J61" s="74"/>
      <c r="K61" s="51"/>
      <c r="L61" s="74"/>
      <c r="M61" s="51"/>
      <c r="N61" s="75"/>
      <c r="V61" s="81"/>
      <c r="W61" s="82"/>
      <c r="Y61" s="5" t="s">
        <v>135</v>
      </c>
      <c r="AA61" s="82"/>
    </row>
    <row r="62" s="2" customFormat="1" ht="12" spans="1:27">
      <c r="A62" s="49"/>
      <c r="B62" s="50"/>
      <c r="C62" s="52" t="s">
        <v>138</v>
      </c>
      <c r="D62" s="52"/>
      <c r="E62" s="52"/>
      <c r="F62" s="53"/>
      <c r="G62" s="53"/>
      <c r="H62" s="53"/>
      <c r="I62" s="53"/>
      <c r="J62" s="76">
        <v>70.94</v>
      </c>
      <c r="K62" s="53"/>
      <c r="L62" s="76">
        <v>141.88</v>
      </c>
      <c r="M62" s="53"/>
      <c r="N62" s="77"/>
      <c r="V62" s="81"/>
      <c r="W62" s="82"/>
      <c r="Z62" s="5" t="s">
        <v>138</v>
      </c>
      <c r="AA62" s="82"/>
    </row>
    <row r="63" s="2" customFormat="1" ht="12" spans="1:27">
      <c r="A63" s="49"/>
      <c r="B63" s="50"/>
      <c r="C63" s="9" t="s">
        <v>139</v>
      </c>
      <c r="D63" s="9"/>
      <c r="E63" s="9"/>
      <c r="F63" s="51"/>
      <c r="G63" s="51"/>
      <c r="H63" s="51"/>
      <c r="I63" s="51"/>
      <c r="J63" s="74"/>
      <c r="K63" s="51"/>
      <c r="L63" s="74">
        <v>25.82</v>
      </c>
      <c r="M63" s="51"/>
      <c r="N63" s="75">
        <v>594</v>
      </c>
      <c r="V63" s="81"/>
      <c r="W63" s="82"/>
      <c r="Y63" s="5" t="s">
        <v>139</v>
      </c>
      <c r="AA63" s="82"/>
    </row>
    <row r="64" s="2" customFormat="1" ht="22.5" spans="1:27">
      <c r="A64" s="49"/>
      <c r="B64" s="50" t="s">
        <v>140</v>
      </c>
      <c r="C64" s="9" t="s">
        <v>141</v>
      </c>
      <c r="D64" s="9"/>
      <c r="E64" s="9"/>
      <c r="F64" s="51" t="s">
        <v>142</v>
      </c>
      <c r="G64" s="51" t="s">
        <v>143</v>
      </c>
      <c r="H64" s="51"/>
      <c r="I64" s="51" t="s">
        <v>143</v>
      </c>
      <c r="J64" s="74"/>
      <c r="K64" s="51"/>
      <c r="L64" s="74">
        <v>26.59</v>
      </c>
      <c r="M64" s="51"/>
      <c r="N64" s="75">
        <v>612</v>
      </c>
      <c r="V64" s="81"/>
      <c r="W64" s="82"/>
      <c r="Y64" s="5" t="s">
        <v>141</v>
      </c>
      <c r="AA64" s="82"/>
    </row>
    <row r="65" s="2" customFormat="1" ht="22.5" spans="1:27">
      <c r="A65" s="49"/>
      <c r="B65" s="50" t="s">
        <v>144</v>
      </c>
      <c r="C65" s="9" t="s">
        <v>145</v>
      </c>
      <c r="D65" s="9"/>
      <c r="E65" s="9"/>
      <c r="F65" s="51" t="s">
        <v>142</v>
      </c>
      <c r="G65" s="51" t="s">
        <v>146</v>
      </c>
      <c r="H65" s="51"/>
      <c r="I65" s="51" t="s">
        <v>146</v>
      </c>
      <c r="J65" s="74"/>
      <c r="K65" s="51"/>
      <c r="L65" s="74">
        <v>15.49</v>
      </c>
      <c r="M65" s="51"/>
      <c r="N65" s="75">
        <v>356</v>
      </c>
      <c r="V65" s="81"/>
      <c r="W65" s="82"/>
      <c r="Y65" s="5" t="s">
        <v>145</v>
      </c>
      <c r="AA65" s="82"/>
    </row>
    <row r="66" s="2" customFormat="1" ht="12" spans="1:27">
      <c r="A66" s="54"/>
      <c r="B66" s="55"/>
      <c r="C66" s="47" t="s">
        <v>147</v>
      </c>
      <c r="D66" s="47"/>
      <c r="E66" s="47"/>
      <c r="F66" s="48"/>
      <c r="G66" s="48"/>
      <c r="H66" s="48"/>
      <c r="I66" s="48"/>
      <c r="J66" s="72"/>
      <c r="K66" s="48"/>
      <c r="L66" s="72">
        <v>183.96</v>
      </c>
      <c r="M66" s="53"/>
      <c r="N66" s="73"/>
      <c r="V66" s="81"/>
      <c r="W66" s="82"/>
      <c r="AA66" s="82" t="s">
        <v>147</v>
      </c>
    </row>
    <row r="67" s="2" customFormat="1" ht="33.75" spans="1:27">
      <c r="A67" s="46" t="s">
        <v>129</v>
      </c>
      <c r="B67" s="47" t="s">
        <v>154</v>
      </c>
      <c r="C67" s="47" t="s">
        <v>155</v>
      </c>
      <c r="D67" s="47"/>
      <c r="E67" s="47"/>
      <c r="F67" s="48" t="s">
        <v>122</v>
      </c>
      <c r="G67" s="48"/>
      <c r="H67" s="48"/>
      <c r="I67" s="48" t="s">
        <v>119</v>
      </c>
      <c r="J67" s="72"/>
      <c r="K67" s="48"/>
      <c r="L67" s="72"/>
      <c r="M67" s="48"/>
      <c r="N67" s="73"/>
      <c r="V67" s="81"/>
      <c r="W67" s="82" t="s">
        <v>155</v>
      </c>
      <c r="AA67" s="82"/>
    </row>
    <row r="68" s="2" customFormat="1" ht="12" spans="1:27">
      <c r="A68" s="49"/>
      <c r="B68" s="50" t="s">
        <v>119</v>
      </c>
      <c r="C68" s="9" t="s">
        <v>124</v>
      </c>
      <c r="D68" s="9"/>
      <c r="E68" s="9"/>
      <c r="F68" s="51"/>
      <c r="G68" s="51"/>
      <c r="H68" s="51"/>
      <c r="I68" s="51"/>
      <c r="J68" s="74">
        <v>23.22</v>
      </c>
      <c r="K68" s="51"/>
      <c r="L68" s="74">
        <v>23.22</v>
      </c>
      <c r="M68" s="51" t="s">
        <v>125</v>
      </c>
      <c r="N68" s="75">
        <v>534</v>
      </c>
      <c r="V68" s="81"/>
      <c r="W68" s="82"/>
      <c r="X68" s="5" t="s">
        <v>124</v>
      </c>
      <c r="AA68" s="82"/>
    </row>
    <row r="69" s="2" customFormat="1" ht="12" spans="1:27">
      <c r="A69" s="49"/>
      <c r="B69" s="50" t="s">
        <v>126</v>
      </c>
      <c r="C69" s="9" t="s">
        <v>127</v>
      </c>
      <c r="D69" s="9"/>
      <c r="E69" s="9"/>
      <c r="F69" s="51"/>
      <c r="G69" s="51"/>
      <c r="H69" s="51"/>
      <c r="I69" s="51"/>
      <c r="J69" s="74">
        <v>302.98</v>
      </c>
      <c r="K69" s="51"/>
      <c r="L69" s="74">
        <v>302.98</v>
      </c>
      <c r="M69" s="51"/>
      <c r="N69" s="75"/>
      <c r="V69" s="81"/>
      <c r="W69" s="82"/>
      <c r="X69" s="5" t="s">
        <v>127</v>
      </c>
      <c r="AA69" s="82"/>
    </row>
    <row r="70" s="2" customFormat="1" ht="12" spans="1:27">
      <c r="A70" s="49"/>
      <c r="B70" s="50" t="s">
        <v>129</v>
      </c>
      <c r="C70" s="9" t="s">
        <v>130</v>
      </c>
      <c r="D70" s="9"/>
      <c r="E70" s="9"/>
      <c r="F70" s="51"/>
      <c r="G70" s="51"/>
      <c r="H70" s="51"/>
      <c r="I70" s="51"/>
      <c r="J70" s="74">
        <v>30</v>
      </c>
      <c r="K70" s="51"/>
      <c r="L70" s="74">
        <v>30</v>
      </c>
      <c r="M70" s="51" t="s">
        <v>125</v>
      </c>
      <c r="N70" s="75">
        <v>689</v>
      </c>
      <c r="V70" s="81"/>
      <c r="W70" s="82"/>
      <c r="X70" s="5" t="s">
        <v>130</v>
      </c>
      <c r="AA70" s="82"/>
    </row>
    <row r="71" s="2" customFormat="1" ht="12" spans="1:27">
      <c r="A71" s="49"/>
      <c r="B71" s="50"/>
      <c r="C71" s="9" t="s">
        <v>131</v>
      </c>
      <c r="D71" s="9"/>
      <c r="E71" s="9"/>
      <c r="F71" s="51" t="s">
        <v>132</v>
      </c>
      <c r="G71" s="51" t="s">
        <v>156</v>
      </c>
      <c r="H71" s="51"/>
      <c r="I71" s="51" t="s">
        <v>156</v>
      </c>
      <c r="J71" s="74"/>
      <c r="K71" s="51"/>
      <c r="L71" s="74"/>
      <c r="M71" s="51"/>
      <c r="N71" s="75"/>
      <c r="V71" s="81"/>
      <c r="W71" s="82"/>
      <c r="Y71" s="5" t="s">
        <v>131</v>
      </c>
      <c r="AA71" s="82"/>
    </row>
    <row r="72" s="2" customFormat="1" ht="12" spans="1:27">
      <c r="A72" s="49"/>
      <c r="B72" s="50"/>
      <c r="C72" s="9" t="s">
        <v>135</v>
      </c>
      <c r="D72" s="9"/>
      <c r="E72" s="9"/>
      <c r="F72" s="51" t="s">
        <v>132</v>
      </c>
      <c r="G72" s="51" t="s">
        <v>157</v>
      </c>
      <c r="H72" s="51"/>
      <c r="I72" s="51" t="s">
        <v>157</v>
      </c>
      <c r="J72" s="74"/>
      <c r="K72" s="51"/>
      <c r="L72" s="74"/>
      <c r="M72" s="51"/>
      <c r="N72" s="75"/>
      <c r="V72" s="81"/>
      <c r="W72" s="82"/>
      <c r="Y72" s="5" t="s">
        <v>135</v>
      </c>
      <c r="AA72" s="82"/>
    </row>
    <row r="73" s="2" customFormat="1" ht="12" spans="1:27">
      <c r="A73" s="49"/>
      <c r="B73" s="50"/>
      <c r="C73" s="52" t="s">
        <v>138</v>
      </c>
      <c r="D73" s="52"/>
      <c r="E73" s="52"/>
      <c r="F73" s="53"/>
      <c r="G73" s="53"/>
      <c r="H73" s="53"/>
      <c r="I73" s="53"/>
      <c r="J73" s="76">
        <v>326.2</v>
      </c>
      <c r="K73" s="53"/>
      <c r="L73" s="76">
        <v>326.2</v>
      </c>
      <c r="M73" s="53"/>
      <c r="N73" s="77"/>
      <c r="V73" s="81"/>
      <c r="W73" s="82"/>
      <c r="Z73" s="5" t="s">
        <v>138</v>
      </c>
      <c r="AA73" s="82"/>
    </row>
    <row r="74" s="2" customFormat="1" ht="12" spans="1:27">
      <c r="A74" s="49"/>
      <c r="B74" s="50"/>
      <c r="C74" s="9" t="s">
        <v>139</v>
      </c>
      <c r="D74" s="9"/>
      <c r="E74" s="9"/>
      <c r="F74" s="51"/>
      <c r="G74" s="51"/>
      <c r="H74" s="51"/>
      <c r="I74" s="51"/>
      <c r="J74" s="74"/>
      <c r="K74" s="51"/>
      <c r="L74" s="74">
        <v>53.22</v>
      </c>
      <c r="M74" s="51"/>
      <c r="N74" s="75">
        <v>1223</v>
      </c>
      <c r="V74" s="81"/>
      <c r="W74" s="82"/>
      <c r="Y74" s="5" t="s">
        <v>139</v>
      </c>
      <c r="AA74" s="82"/>
    </row>
    <row r="75" s="2" customFormat="1" ht="22.5" spans="1:27">
      <c r="A75" s="49"/>
      <c r="B75" s="50" t="s">
        <v>140</v>
      </c>
      <c r="C75" s="9" t="s">
        <v>141</v>
      </c>
      <c r="D75" s="9"/>
      <c r="E75" s="9"/>
      <c r="F75" s="51" t="s">
        <v>142</v>
      </c>
      <c r="G75" s="51" t="s">
        <v>143</v>
      </c>
      <c r="H75" s="51"/>
      <c r="I75" s="51" t="s">
        <v>143</v>
      </c>
      <c r="J75" s="74"/>
      <c r="K75" s="51"/>
      <c r="L75" s="74">
        <v>54.82</v>
      </c>
      <c r="M75" s="51"/>
      <c r="N75" s="75">
        <v>1260</v>
      </c>
      <c r="V75" s="81"/>
      <c r="W75" s="82"/>
      <c r="Y75" s="5" t="s">
        <v>141</v>
      </c>
      <c r="AA75" s="82"/>
    </row>
    <row r="76" s="2" customFormat="1" ht="22.5" spans="1:27">
      <c r="A76" s="49"/>
      <c r="B76" s="50" t="s">
        <v>144</v>
      </c>
      <c r="C76" s="9" t="s">
        <v>145</v>
      </c>
      <c r="D76" s="9"/>
      <c r="E76" s="9"/>
      <c r="F76" s="51" t="s">
        <v>142</v>
      </c>
      <c r="G76" s="51" t="s">
        <v>146</v>
      </c>
      <c r="H76" s="51"/>
      <c r="I76" s="51" t="s">
        <v>146</v>
      </c>
      <c r="J76" s="74"/>
      <c r="K76" s="51"/>
      <c r="L76" s="74">
        <v>31.93</v>
      </c>
      <c r="M76" s="51"/>
      <c r="N76" s="75">
        <v>734</v>
      </c>
      <c r="V76" s="81"/>
      <c r="W76" s="82"/>
      <c r="Y76" s="5" t="s">
        <v>145</v>
      </c>
      <c r="AA76" s="82"/>
    </row>
    <row r="77" s="2" customFormat="1" ht="12" spans="1:27">
      <c r="A77" s="54"/>
      <c r="B77" s="55"/>
      <c r="C77" s="47" t="s">
        <v>147</v>
      </c>
      <c r="D77" s="47"/>
      <c r="E77" s="47"/>
      <c r="F77" s="48"/>
      <c r="G77" s="48"/>
      <c r="H77" s="48"/>
      <c r="I77" s="48"/>
      <c r="J77" s="72"/>
      <c r="K77" s="48"/>
      <c r="L77" s="72">
        <v>412.95</v>
      </c>
      <c r="M77" s="53"/>
      <c r="N77" s="73"/>
      <c r="V77" s="81"/>
      <c r="W77" s="82"/>
      <c r="AA77" s="82" t="s">
        <v>147</v>
      </c>
    </row>
    <row r="78" s="2" customFormat="1" ht="12" spans="1:27">
      <c r="A78" s="57"/>
      <c r="B78" s="55"/>
      <c r="C78" s="55"/>
      <c r="D78" s="55"/>
      <c r="E78" s="55"/>
      <c r="F78" s="57"/>
      <c r="G78" s="57"/>
      <c r="H78" s="57"/>
      <c r="I78" s="57"/>
      <c r="J78" s="92"/>
      <c r="K78" s="57"/>
      <c r="L78" s="92"/>
      <c r="M78" s="51"/>
      <c r="N78" s="92"/>
      <c r="V78" s="81"/>
      <c r="W78" s="82"/>
      <c r="AA78" s="82"/>
    </row>
    <row r="79" s="2" customFormat="1" ht="11.25" spans="2:14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02"/>
      <c r="M79" s="103"/>
      <c r="N79" s="104"/>
    </row>
    <row r="80" s="2" customFormat="1" ht="11.25" spans="1:28">
      <c r="A80" s="88"/>
      <c r="B80" s="89"/>
      <c r="C80" s="47" t="s">
        <v>158</v>
      </c>
      <c r="D80" s="47"/>
      <c r="E80" s="47"/>
      <c r="F80" s="47"/>
      <c r="G80" s="47"/>
      <c r="H80" s="47"/>
      <c r="I80" s="47"/>
      <c r="J80" s="47"/>
      <c r="K80" s="47"/>
      <c r="L80" s="93"/>
      <c r="M80" s="105"/>
      <c r="N80" s="95"/>
      <c r="AB80" s="82" t="s">
        <v>158</v>
      </c>
    </row>
    <row r="81" s="2" customFormat="1" ht="11.25" spans="1:29">
      <c r="A81" s="90"/>
      <c r="B81" s="50"/>
      <c r="C81" s="9" t="s">
        <v>159</v>
      </c>
      <c r="D81" s="9"/>
      <c r="E81" s="9"/>
      <c r="F81" s="9"/>
      <c r="G81" s="9"/>
      <c r="H81" s="9"/>
      <c r="I81" s="9"/>
      <c r="J81" s="9"/>
      <c r="K81" s="9"/>
      <c r="L81" s="96">
        <v>650.75</v>
      </c>
      <c r="M81" s="106"/>
      <c r="N81" s="98">
        <v>6895</v>
      </c>
      <c r="AB81" s="82"/>
      <c r="AC81" s="5" t="s">
        <v>159</v>
      </c>
    </row>
    <row r="82" s="2" customFormat="1" ht="11.25" spans="1:29">
      <c r="A82" s="90"/>
      <c r="B82" s="50"/>
      <c r="C82" s="9" t="s">
        <v>160</v>
      </c>
      <c r="D82" s="9"/>
      <c r="E82" s="9"/>
      <c r="F82" s="9"/>
      <c r="G82" s="9"/>
      <c r="H82" s="9"/>
      <c r="I82" s="9"/>
      <c r="J82" s="9"/>
      <c r="K82" s="9"/>
      <c r="L82" s="96"/>
      <c r="M82" s="106"/>
      <c r="N82" s="98"/>
      <c r="AB82" s="82"/>
      <c r="AC82" s="5" t="s">
        <v>160</v>
      </c>
    </row>
    <row r="83" s="2" customFormat="1" ht="11.25" spans="1:29">
      <c r="A83" s="90"/>
      <c r="B83" s="50"/>
      <c r="C83" s="9" t="s">
        <v>161</v>
      </c>
      <c r="D83" s="9"/>
      <c r="E83" s="9"/>
      <c r="F83" s="9"/>
      <c r="G83" s="9"/>
      <c r="H83" s="9"/>
      <c r="I83" s="9"/>
      <c r="J83" s="9"/>
      <c r="K83" s="9"/>
      <c r="L83" s="96">
        <v>89.88</v>
      </c>
      <c r="M83" s="106"/>
      <c r="N83" s="98">
        <v>2066</v>
      </c>
      <c r="AB83" s="82"/>
      <c r="AC83" s="5" t="s">
        <v>161</v>
      </c>
    </row>
    <row r="84" s="2" customFormat="1" ht="11.25" spans="1:29">
      <c r="A84" s="90"/>
      <c r="B84" s="50"/>
      <c r="C84" s="9" t="s">
        <v>162</v>
      </c>
      <c r="D84" s="9"/>
      <c r="E84" s="9"/>
      <c r="F84" s="9"/>
      <c r="G84" s="9"/>
      <c r="H84" s="9"/>
      <c r="I84" s="9"/>
      <c r="J84" s="9"/>
      <c r="K84" s="9"/>
      <c r="L84" s="96">
        <v>560.87</v>
      </c>
      <c r="M84" s="106"/>
      <c r="N84" s="98">
        <v>4829</v>
      </c>
      <c r="AB84" s="82"/>
      <c r="AC84" s="5" t="s">
        <v>162</v>
      </c>
    </row>
    <row r="85" s="2" customFormat="1" ht="11.25" spans="1:29">
      <c r="A85" s="90"/>
      <c r="B85" s="50"/>
      <c r="C85" s="9" t="s">
        <v>163</v>
      </c>
      <c r="D85" s="9"/>
      <c r="E85" s="9"/>
      <c r="F85" s="9"/>
      <c r="G85" s="9"/>
      <c r="H85" s="9"/>
      <c r="I85" s="9"/>
      <c r="J85" s="9"/>
      <c r="K85" s="9"/>
      <c r="L85" s="96">
        <v>58.19</v>
      </c>
      <c r="M85" s="106"/>
      <c r="N85" s="98">
        <v>1337</v>
      </c>
      <c r="AB85" s="82"/>
      <c r="AC85" s="5" t="s">
        <v>163</v>
      </c>
    </row>
    <row r="86" s="2" customFormat="1" ht="11.25" spans="1:29">
      <c r="A86" s="90"/>
      <c r="B86" s="50"/>
      <c r="C86" s="9" t="s">
        <v>164</v>
      </c>
      <c r="D86" s="9"/>
      <c r="E86" s="9"/>
      <c r="F86" s="9"/>
      <c r="G86" s="9"/>
      <c r="H86" s="9"/>
      <c r="I86" s="9"/>
      <c r="J86" s="9"/>
      <c r="K86" s="9"/>
      <c r="L86" s="96">
        <v>892.1</v>
      </c>
      <c r="M86" s="106"/>
      <c r="N86" s="98">
        <v>12443</v>
      </c>
      <c r="AB86" s="82"/>
      <c r="AC86" s="5" t="s">
        <v>164</v>
      </c>
    </row>
    <row r="87" s="2" customFormat="1" ht="11.25" spans="1:29">
      <c r="A87" s="90"/>
      <c r="B87" s="50"/>
      <c r="C87" s="9" t="s">
        <v>160</v>
      </c>
      <c r="D87" s="9"/>
      <c r="E87" s="9"/>
      <c r="F87" s="9"/>
      <c r="G87" s="9"/>
      <c r="H87" s="9"/>
      <c r="I87" s="9"/>
      <c r="J87" s="9"/>
      <c r="K87" s="9"/>
      <c r="L87" s="96"/>
      <c r="M87" s="106"/>
      <c r="N87" s="98"/>
      <c r="AB87" s="82"/>
      <c r="AC87" s="5" t="s">
        <v>160</v>
      </c>
    </row>
    <row r="88" s="2" customFormat="1" ht="11.25" spans="1:29">
      <c r="A88" s="90"/>
      <c r="B88" s="50"/>
      <c r="C88" s="9" t="s">
        <v>165</v>
      </c>
      <c r="D88" s="9"/>
      <c r="E88" s="9"/>
      <c r="F88" s="9"/>
      <c r="G88" s="9"/>
      <c r="H88" s="9"/>
      <c r="I88" s="9"/>
      <c r="J88" s="9"/>
      <c r="K88" s="9"/>
      <c r="L88" s="96">
        <v>89.88</v>
      </c>
      <c r="M88" s="106"/>
      <c r="N88" s="98">
        <v>2066</v>
      </c>
      <c r="AB88" s="82"/>
      <c r="AC88" s="5" t="s">
        <v>165</v>
      </c>
    </row>
    <row r="89" s="2" customFormat="1" ht="45" spans="1:29">
      <c r="A89" s="90"/>
      <c r="B89" s="50" t="s">
        <v>184</v>
      </c>
      <c r="C89" s="9" t="s">
        <v>166</v>
      </c>
      <c r="D89" s="9"/>
      <c r="E89" s="9"/>
      <c r="F89" s="9"/>
      <c r="G89" s="9"/>
      <c r="H89" s="9"/>
      <c r="I89" s="9"/>
      <c r="J89" s="9"/>
      <c r="K89" s="9"/>
      <c r="L89" s="96">
        <v>560.87</v>
      </c>
      <c r="M89" s="106" t="s">
        <v>128</v>
      </c>
      <c r="N89" s="98">
        <v>4829</v>
      </c>
      <c r="AB89" s="82"/>
      <c r="AC89" s="5" t="s">
        <v>166</v>
      </c>
    </row>
    <row r="90" s="2" customFormat="1" ht="11.25" spans="1:29">
      <c r="A90" s="90"/>
      <c r="B90" s="50"/>
      <c r="C90" s="9" t="s">
        <v>167</v>
      </c>
      <c r="D90" s="9"/>
      <c r="E90" s="9"/>
      <c r="F90" s="9"/>
      <c r="G90" s="9"/>
      <c r="H90" s="9"/>
      <c r="I90" s="9"/>
      <c r="J90" s="9"/>
      <c r="K90" s="9"/>
      <c r="L90" s="96">
        <v>58.19</v>
      </c>
      <c r="M90" s="106"/>
      <c r="N90" s="98">
        <v>1337</v>
      </c>
      <c r="AB90" s="82"/>
      <c r="AC90" s="5" t="s">
        <v>167</v>
      </c>
    </row>
    <row r="91" s="2" customFormat="1" ht="11.25" spans="1:29">
      <c r="A91" s="90"/>
      <c r="B91" s="50"/>
      <c r="C91" s="9" t="s">
        <v>168</v>
      </c>
      <c r="D91" s="9"/>
      <c r="E91" s="9"/>
      <c r="F91" s="9"/>
      <c r="G91" s="9"/>
      <c r="H91" s="9"/>
      <c r="I91" s="9"/>
      <c r="J91" s="9"/>
      <c r="K91" s="9"/>
      <c r="L91" s="96">
        <v>152.51</v>
      </c>
      <c r="M91" s="106"/>
      <c r="N91" s="98">
        <v>3506</v>
      </c>
      <c r="AB91" s="82"/>
      <c r="AC91" s="5" t="s">
        <v>168</v>
      </c>
    </row>
    <row r="92" s="2" customFormat="1" ht="11.25" spans="1:29">
      <c r="A92" s="90"/>
      <c r="B92" s="50"/>
      <c r="C92" s="9" t="s">
        <v>169</v>
      </c>
      <c r="D92" s="9"/>
      <c r="E92" s="9"/>
      <c r="F92" s="9"/>
      <c r="G92" s="9"/>
      <c r="H92" s="9"/>
      <c r="I92" s="9"/>
      <c r="J92" s="9"/>
      <c r="K92" s="9"/>
      <c r="L92" s="96">
        <v>88.84</v>
      </c>
      <c r="M92" s="106"/>
      <c r="N92" s="98">
        <v>2042</v>
      </c>
      <c r="AB92" s="82"/>
      <c r="AC92" s="5" t="s">
        <v>169</v>
      </c>
    </row>
    <row r="93" s="2" customFormat="1" ht="11.25" spans="1:29">
      <c r="A93" s="90"/>
      <c r="B93" s="50"/>
      <c r="C93" s="9" t="s">
        <v>170</v>
      </c>
      <c r="D93" s="9"/>
      <c r="E93" s="9"/>
      <c r="F93" s="9"/>
      <c r="G93" s="9"/>
      <c r="H93" s="9"/>
      <c r="I93" s="9"/>
      <c r="J93" s="9"/>
      <c r="K93" s="9"/>
      <c r="L93" s="96">
        <v>148.07</v>
      </c>
      <c r="M93" s="106"/>
      <c r="N93" s="98">
        <v>3403</v>
      </c>
      <c r="AB93" s="82"/>
      <c r="AC93" s="5" t="s">
        <v>170</v>
      </c>
    </row>
    <row r="94" s="2" customFormat="1" ht="11.25" spans="1:29">
      <c r="A94" s="90"/>
      <c r="B94" s="50"/>
      <c r="C94" s="9" t="s">
        <v>171</v>
      </c>
      <c r="D94" s="9"/>
      <c r="E94" s="9"/>
      <c r="F94" s="9"/>
      <c r="G94" s="9"/>
      <c r="H94" s="9"/>
      <c r="I94" s="9"/>
      <c r="J94" s="9"/>
      <c r="K94" s="9"/>
      <c r="L94" s="96">
        <v>152.51</v>
      </c>
      <c r="M94" s="106"/>
      <c r="N94" s="98">
        <v>3506</v>
      </c>
      <c r="AB94" s="82"/>
      <c r="AC94" s="5" t="s">
        <v>171</v>
      </c>
    </row>
    <row r="95" s="2" customFormat="1" ht="11.25" spans="1:29">
      <c r="A95" s="90"/>
      <c r="B95" s="50"/>
      <c r="C95" s="9" t="s">
        <v>172</v>
      </c>
      <c r="D95" s="9"/>
      <c r="E95" s="9"/>
      <c r="F95" s="9"/>
      <c r="G95" s="9"/>
      <c r="H95" s="9"/>
      <c r="I95" s="9"/>
      <c r="J95" s="9"/>
      <c r="K95" s="9"/>
      <c r="L95" s="96">
        <v>88.84</v>
      </c>
      <c r="M95" s="106"/>
      <c r="N95" s="98">
        <v>2042</v>
      </c>
      <c r="AB95" s="82"/>
      <c r="AC95" s="5" t="s">
        <v>172</v>
      </c>
    </row>
    <row r="96" s="2" customFormat="1" ht="11.25" spans="1:30">
      <c r="A96" s="90"/>
      <c r="B96" s="92"/>
      <c r="C96" s="55" t="s">
        <v>173</v>
      </c>
      <c r="D96" s="55"/>
      <c r="E96" s="55"/>
      <c r="F96" s="55"/>
      <c r="G96" s="55"/>
      <c r="H96" s="55"/>
      <c r="I96" s="55"/>
      <c r="J96" s="55"/>
      <c r="K96" s="55"/>
      <c r="L96" s="99">
        <v>892.1</v>
      </c>
      <c r="M96" s="6"/>
      <c r="N96" s="118">
        <v>12443</v>
      </c>
      <c r="AB96" s="82"/>
      <c r="AD96" s="82" t="s">
        <v>173</v>
      </c>
    </row>
    <row r="97" s="2" customFormat="1" ht="1.5" customHeight="1" spans="2:14">
      <c r="B97" s="92"/>
      <c r="C97" s="55"/>
      <c r="D97" s="55"/>
      <c r="E97" s="55"/>
      <c r="F97" s="55"/>
      <c r="G97" s="55"/>
      <c r="H97" s="55"/>
      <c r="I97" s="55"/>
      <c r="J97" s="55"/>
      <c r="K97" s="55"/>
      <c r="L97" s="99"/>
      <c r="M97" s="100"/>
      <c r="N97" s="119"/>
    </row>
    <row r="98" s="2" customFormat="1" ht="18.75" customHeight="1" spans="1:14">
      <c r="A98" s="107"/>
      <c r="B98" s="107"/>
      <c r="C98" s="107"/>
      <c r="D98" s="107"/>
      <c r="H98" s="107"/>
      <c r="I98" s="107"/>
      <c r="J98" s="107"/>
      <c r="K98" s="107"/>
      <c r="L98" s="107"/>
      <c r="M98" s="107"/>
      <c r="N98" s="107"/>
    </row>
    <row r="99" s="4" customFormat="1" ht="24.75" customHeight="1" spans="1:245">
      <c r="A99" s="108"/>
      <c r="B99" s="109" t="s">
        <v>193</v>
      </c>
      <c r="E99" s="110"/>
      <c r="F99" s="110"/>
      <c r="G99" s="110"/>
      <c r="H99" s="111" t="s">
        <v>174</v>
      </c>
      <c r="I99" s="111"/>
      <c r="K99" s="111"/>
      <c r="L99" s="111"/>
      <c r="M99" s="111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20"/>
      <c r="AV99" s="120"/>
      <c r="AW99" s="120"/>
      <c r="AX99" s="120"/>
      <c r="AY99" s="120"/>
      <c r="AZ99" s="120"/>
      <c r="BA99" s="120"/>
      <c r="BB99" s="120"/>
      <c r="BC99" s="120"/>
      <c r="BD99" s="120"/>
      <c r="BE99" s="120"/>
      <c r="BF99" s="120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20"/>
      <c r="BS99" s="120"/>
      <c r="BT99" s="120"/>
      <c r="BU99" s="120"/>
      <c r="BV99" s="120"/>
      <c r="BW99" s="120"/>
      <c r="BX99" s="120"/>
      <c r="BY99" s="120"/>
      <c r="BZ99" s="120"/>
      <c r="CA99" s="120"/>
      <c r="CB99" s="120"/>
      <c r="CC99" s="120"/>
      <c r="CD99" s="120"/>
      <c r="CE99" s="120"/>
      <c r="CF99" s="120"/>
      <c r="CG99" s="120"/>
      <c r="CH99" s="120"/>
      <c r="CI99" s="120"/>
      <c r="CJ99" s="120"/>
      <c r="CK99" s="120"/>
      <c r="CL99" s="120"/>
      <c r="CM99" s="120"/>
      <c r="CN99" s="120"/>
      <c r="CO99" s="120"/>
      <c r="CP99" s="120"/>
      <c r="CQ99" s="120"/>
      <c r="CR99" s="120"/>
      <c r="CS99" s="120"/>
      <c r="CT99" s="120"/>
      <c r="CU99" s="120"/>
      <c r="CV99" s="120"/>
      <c r="CW99" s="120"/>
      <c r="CX99" s="120"/>
      <c r="CY99" s="120"/>
      <c r="CZ99" s="120"/>
      <c r="DA99" s="120"/>
      <c r="DB99" s="120"/>
      <c r="DC99" s="120"/>
      <c r="DD99" s="120"/>
      <c r="DE99" s="120"/>
      <c r="DF99" s="120"/>
      <c r="DG99" s="120"/>
      <c r="DH99" s="120"/>
      <c r="DI99" s="120"/>
      <c r="DJ99" s="120"/>
      <c r="DK99" s="120"/>
      <c r="DL99" s="120"/>
      <c r="DM99" s="120"/>
      <c r="DN99" s="120"/>
      <c r="DO99" s="120"/>
      <c r="DP99" s="120"/>
      <c r="DQ99" s="120"/>
      <c r="DR99" s="120"/>
      <c r="DS99" s="120"/>
      <c r="DT99" s="120"/>
      <c r="DU99" s="120"/>
      <c r="DV99" s="120"/>
      <c r="DW99" s="120"/>
      <c r="DX99" s="120"/>
      <c r="DY99" s="120"/>
      <c r="DZ99" s="120"/>
      <c r="EA99" s="120"/>
      <c r="EB99" s="120"/>
      <c r="EC99" s="120"/>
      <c r="ED99" s="120"/>
      <c r="EE99" s="120"/>
      <c r="EF99" s="120"/>
      <c r="EG99" s="120"/>
      <c r="EH99" s="120"/>
      <c r="EI99" s="120"/>
      <c r="EJ99" s="120"/>
      <c r="EK99" s="120"/>
      <c r="EL99" s="120"/>
      <c r="EM99" s="120"/>
      <c r="EN99" s="120"/>
      <c r="EO99" s="120"/>
      <c r="EP99" s="120"/>
      <c r="EQ99" s="120"/>
      <c r="ER99" s="120"/>
      <c r="ES99" s="120"/>
      <c r="ET99" s="120"/>
      <c r="EU99" s="120"/>
      <c r="EV99" s="120"/>
      <c r="EW99" s="120"/>
      <c r="EX99" s="120"/>
      <c r="EY99" s="120"/>
      <c r="EZ99" s="120"/>
      <c r="FA99" s="120"/>
      <c r="FB99" s="120"/>
      <c r="FC99" s="120"/>
      <c r="FD99" s="120"/>
      <c r="FE99" s="120"/>
      <c r="FF99" s="120"/>
      <c r="FG99" s="120"/>
      <c r="FH99" s="120"/>
      <c r="FI99" s="120"/>
      <c r="FJ99" s="120"/>
      <c r="FK99" s="120"/>
      <c r="FL99" s="120"/>
      <c r="FM99" s="120"/>
      <c r="FN99" s="120"/>
      <c r="FO99" s="120"/>
      <c r="FP99" s="120"/>
      <c r="FQ99" s="120"/>
      <c r="FR99" s="120"/>
      <c r="FS99" s="120"/>
      <c r="FT99" s="120"/>
      <c r="FU99" s="120"/>
      <c r="FV99" s="120"/>
      <c r="FW99" s="120"/>
      <c r="FX99" s="120"/>
      <c r="FY99" s="120"/>
      <c r="FZ99" s="120"/>
      <c r="GA99" s="120"/>
      <c r="GB99" s="120"/>
      <c r="GC99" s="120"/>
      <c r="GD99" s="120"/>
      <c r="GE99" s="120"/>
      <c r="GF99" s="120"/>
      <c r="GG99" s="120"/>
      <c r="GH99" s="120"/>
      <c r="GI99" s="120"/>
      <c r="GJ99" s="120"/>
      <c r="GK99" s="120"/>
      <c r="GL99" s="120"/>
      <c r="GM99" s="120"/>
      <c r="GN99" s="120"/>
      <c r="GO99" s="120"/>
      <c r="GP99" s="120"/>
      <c r="GQ99" s="120"/>
      <c r="GR99" s="120"/>
      <c r="GS99" s="120"/>
      <c r="GT99" s="120"/>
      <c r="GU99" s="120"/>
      <c r="GV99" s="120"/>
      <c r="GW99" s="120"/>
      <c r="GX99" s="120"/>
      <c r="GY99" s="120"/>
      <c r="GZ99" s="120"/>
      <c r="HA99" s="120"/>
      <c r="HB99" s="120"/>
      <c r="HC99" s="120"/>
      <c r="HD99" s="120"/>
      <c r="HE99" s="120"/>
      <c r="HF99" s="120"/>
      <c r="HG99" s="120"/>
      <c r="HH99" s="120"/>
      <c r="HI99" s="120"/>
      <c r="HJ99" s="120"/>
      <c r="HK99" s="120"/>
      <c r="HL99" s="120"/>
      <c r="HM99" s="120"/>
      <c r="HN99" s="120"/>
      <c r="HO99" s="120"/>
      <c r="HP99" s="120"/>
      <c r="HQ99" s="120"/>
      <c r="HR99" s="120"/>
      <c r="HS99" s="120"/>
      <c r="HT99" s="120"/>
      <c r="HU99" s="120"/>
      <c r="HV99" s="120"/>
      <c r="HW99" s="120"/>
      <c r="HX99" s="120"/>
      <c r="HY99" s="120"/>
      <c r="HZ99" s="120"/>
      <c r="IA99" s="120"/>
      <c r="IB99" s="120"/>
      <c r="IC99" s="120"/>
      <c r="ID99" s="120"/>
      <c r="IE99" s="120"/>
      <c r="IF99" s="120"/>
      <c r="IG99" s="120"/>
      <c r="IH99" s="120"/>
      <c r="II99" s="120"/>
      <c r="IJ99" s="120"/>
      <c r="IK99" s="120"/>
    </row>
    <row r="100" s="4" customFormat="1" ht="24.75" customHeight="1" spans="1:245">
      <c r="A100" s="108"/>
      <c r="B100" s="112" t="s">
        <v>67</v>
      </c>
      <c r="D100" s="113"/>
      <c r="E100" s="114"/>
      <c r="F100" s="115"/>
      <c r="G100" s="114"/>
      <c r="H100" s="109" t="s">
        <v>175</v>
      </c>
      <c r="I100" s="109"/>
      <c r="K100" s="111"/>
      <c r="L100" s="111"/>
      <c r="M100" s="111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20"/>
      <c r="BS100" s="120"/>
      <c r="BT100" s="120"/>
      <c r="BU100" s="120"/>
      <c r="BV100" s="120"/>
      <c r="BW100" s="120"/>
      <c r="BX100" s="120"/>
      <c r="BY100" s="120"/>
      <c r="BZ100" s="120"/>
      <c r="CA100" s="120"/>
      <c r="CB100" s="120"/>
      <c r="CC100" s="120"/>
      <c r="CD100" s="120"/>
      <c r="CE100" s="120"/>
      <c r="CF100" s="120"/>
      <c r="CG100" s="120"/>
      <c r="CH100" s="120"/>
      <c r="CI100" s="120"/>
      <c r="CJ100" s="120"/>
      <c r="CK100" s="120"/>
      <c r="CL100" s="120"/>
      <c r="CM100" s="120"/>
      <c r="CN100" s="120"/>
      <c r="CO100" s="120"/>
      <c r="CP100" s="120"/>
      <c r="CQ100" s="120"/>
      <c r="CR100" s="120"/>
      <c r="CS100" s="120"/>
      <c r="CT100" s="120"/>
      <c r="CU100" s="120"/>
      <c r="CV100" s="120"/>
      <c r="CW100" s="120"/>
      <c r="CX100" s="120"/>
      <c r="CY100" s="120"/>
      <c r="CZ100" s="120"/>
      <c r="DA100" s="120"/>
      <c r="DB100" s="120"/>
      <c r="DC100" s="120"/>
      <c r="DD100" s="120"/>
      <c r="DE100" s="120"/>
      <c r="DF100" s="120"/>
      <c r="DG100" s="120"/>
      <c r="DH100" s="120"/>
      <c r="DI100" s="120"/>
      <c r="DJ100" s="120"/>
      <c r="DK100" s="120"/>
      <c r="DL100" s="120"/>
      <c r="DM100" s="120"/>
      <c r="DN100" s="120"/>
      <c r="DO100" s="120"/>
      <c r="DP100" s="120"/>
      <c r="DQ100" s="120"/>
      <c r="DR100" s="120"/>
      <c r="DS100" s="120"/>
      <c r="DT100" s="120"/>
      <c r="DU100" s="120"/>
      <c r="DV100" s="120"/>
      <c r="DW100" s="120"/>
      <c r="DX100" s="120"/>
      <c r="DY100" s="120"/>
      <c r="DZ100" s="120"/>
      <c r="EA100" s="120"/>
      <c r="EB100" s="120"/>
      <c r="EC100" s="120"/>
      <c r="ED100" s="120"/>
      <c r="EE100" s="120"/>
      <c r="EF100" s="120"/>
      <c r="EG100" s="120"/>
      <c r="EH100" s="120"/>
      <c r="EI100" s="120"/>
      <c r="EJ100" s="120"/>
      <c r="EK100" s="120"/>
      <c r="EL100" s="120"/>
      <c r="EM100" s="120"/>
      <c r="EN100" s="120"/>
      <c r="EO100" s="120"/>
      <c r="EP100" s="120"/>
      <c r="EQ100" s="120"/>
      <c r="ER100" s="120"/>
      <c r="ES100" s="120"/>
      <c r="ET100" s="120"/>
      <c r="EU100" s="120"/>
      <c r="EV100" s="120"/>
      <c r="EW100" s="120"/>
      <c r="EX100" s="120"/>
      <c r="EY100" s="120"/>
      <c r="EZ100" s="120"/>
      <c r="FA100" s="120"/>
      <c r="FB100" s="120"/>
      <c r="FC100" s="120"/>
      <c r="FD100" s="120"/>
      <c r="FE100" s="120"/>
      <c r="FF100" s="120"/>
      <c r="FG100" s="120"/>
      <c r="FH100" s="120"/>
      <c r="FI100" s="120"/>
      <c r="FJ100" s="120"/>
      <c r="FK100" s="120"/>
      <c r="FL100" s="120"/>
      <c r="FM100" s="120"/>
      <c r="FN100" s="120"/>
      <c r="FO100" s="120"/>
      <c r="FP100" s="120"/>
      <c r="FQ100" s="120"/>
      <c r="FR100" s="120"/>
      <c r="FS100" s="120"/>
      <c r="FT100" s="120"/>
      <c r="FU100" s="120"/>
      <c r="FV100" s="120"/>
      <c r="FW100" s="120"/>
      <c r="FX100" s="120"/>
      <c r="FY100" s="120"/>
      <c r="FZ100" s="120"/>
      <c r="GA100" s="120"/>
      <c r="GB100" s="120"/>
      <c r="GC100" s="120"/>
      <c r="GD100" s="120"/>
      <c r="GE100" s="120"/>
      <c r="GF100" s="120"/>
      <c r="GG100" s="120"/>
      <c r="GH100" s="120"/>
      <c r="GI100" s="120"/>
      <c r="GJ100" s="120"/>
      <c r="GK100" s="120"/>
      <c r="GL100" s="120"/>
      <c r="GM100" s="120"/>
      <c r="GN100" s="120"/>
      <c r="GO100" s="120"/>
      <c r="GP100" s="120"/>
      <c r="GQ100" s="120"/>
      <c r="GR100" s="120"/>
      <c r="GS100" s="120"/>
      <c r="GT100" s="120"/>
      <c r="GU100" s="120"/>
      <c r="GV100" s="120"/>
      <c r="GW100" s="120"/>
      <c r="GX100" s="120"/>
      <c r="GY100" s="120"/>
      <c r="GZ100" s="120"/>
      <c r="HA100" s="120"/>
      <c r="HB100" s="120"/>
      <c r="HC100" s="120"/>
      <c r="HD100" s="120"/>
      <c r="HE100" s="120"/>
      <c r="HF100" s="120"/>
      <c r="HG100" s="120"/>
      <c r="HH100" s="120"/>
      <c r="HI100" s="120"/>
      <c r="HJ100" s="120"/>
      <c r="HK100" s="120"/>
      <c r="HL100" s="120"/>
      <c r="HM100" s="120"/>
      <c r="HN100" s="120"/>
      <c r="HO100" s="120"/>
      <c r="HP100" s="120"/>
      <c r="HQ100" s="120"/>
      <c r="HR100" s="120"/>
      <c r="HS100" s="120"/>
      <c r="HT100" s="120"/>
      <c r="HU100" s="120"/>
      <c r="HV100" s="120"/>
      <c r="HW100" s="120"/>
      <c r="HX100" s="120"/>
      <c r="HY100" s="120"/>
      <c r="HZ100" s="120"/>
      <c r="IA100" s="120"/>
      <c r="IB100" s="120"/>
      <c r="IC100" s="120"/>
      <c r="ID100" s="120"/>
      <c r="IE100" s="120"/>
      <c r="IF100" s="120"/>
      <c r="IG100" s="120"/>
      <c r="IH100" s="120"/>
      <c r="II100" s="120"/>
      <c r="IJ100" s="120"/>
      <c r="IK100" s="120"/>
    </row>
    <row r="102" s="2" customFormat="1" ht="11.25" spans="1:31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AE102" s="5" t="s">
        <v>73</v>
      </c>
    </row>
    <row r="103" s="2" customFormat="1" ht="11.25" spans="2:6">
      <c r="B103" s="117"/>
      <c r="D103" s="117"/>
      <c r="F103" s="117"/>
    </row>
  </sheetData>
  <mergeCells count="80">
    <mergeCell ref="A4:C4"/>
    <mergeCell ref="K4:N4"/>
    <mergeCell ref="A5:D5"/>
    <mergeCell ref="J5:N5"/>
    <mergeCell ref="A6:D6"/>
    <mergeCell ref="J6:N6"/>
    <mergeCell ref="J10:N10"/>
    <mergeCell ref="J11:N11"/>
    <mergeCell ref="D15:N15"/>
    <mergeCell ref="A18:N18"/>
    <mergeCell ref="A19:N19"/>
    <mergeCell ref="A21:N21"/>
    <mergeCell ref="A22:N22"/>
    <mergeCell ref="A23:N23"/>
    <mergeCell ref="A25:N25"/>
    <mergeCell ref="A26:N26"/>
    <mergeCell ref="B28:F28"/>
    <mergeCell ref="B29:F29"/>
    <mergeCell ref="L38:M38"/>
    <mergeCell ref="C43:E43"/>
    <mergeCell ref="A44:N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80:K80"/>
    <mergeCell ref="C81:K81"/>
    <mergeCell ref="C82:K82"/>
    <mergeCell ref="C83:K83"/>
    <mergeCell ref="C84:K84"/>
    <mergeCell ref="C85:K85"/>
    <mergeCell ref="C86:K86"/>
    <mergeCell ref="C87:K87"/>
    <mergeCell ref="C88:K88"/>
    <mergeCell ref="C89:K89"/>
    <mergeCell ref="C90:K90"/>
    <mergeCell ref="C91:K91"/>
    <mergeCell ref="C92:K92"/>
    <mergeCell ref="C93:K93"/>
    <mergeCell ref="C94:K94"/>
    <mergeCell ref="C95:K95"/>
    <mergeCell ref="C96:K96"/>
    <mergeCell ref="A102:N102"/>
    <mergeCell ref="A40:A42"/>
    <mergeCell ref="B40:B42"/>
    <mergeCell ref="F40:F42"/>
    <mergeCell ref="M40:M42"/>
    <mergeCell ref="N40:N42"/>
    <mergeCell ref="G40:I41"/>
    <mergeCell ref="J40:L41"/>
    <mergeCell ref="C40:E4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92"/>
  <sheetViews>
    <sheetView workbookViewId="0">
      <selection activeCell="A25" sqref="A25:N25"/>
    </sheetView>
  </sheetViews>
  <sheetFormatPr defaultColWidth="9.14285714285714" defaultRowHeight="15"/>
  <cols>
    <col min="1" max="1" width="8.14285714285714" style="2" customWidth="1"/>
    <col min="2" max="2" width="20.1428571428571" style="2" customWidth="1"/>
    <col min="3" max="4" width="10.4285714285714" style="2" customWidth="1"/>
    <col min="5" max="5" width="13.2857142857143" style="2" customWidth="1"/>
    <col min="6" max="6" width="8.57142857142857" style="2" customWidth="1"/>
    <col min="7" max="7" width="7.85714285714286" style="2" customWidth="1"/>
    <col min="8" max="8" width="8.42857142857143" style="2" customWidth="1"/>
    <col min="9" max="9" width="8.71428571428571" style="2" customWidth="1"/>
    <col min="10" max="10" width="8.14285714285714" style="2" customWidth="1"/>
    <col min="11" max="11" width="8.57142857142857" style="2" customWidth="1"/>
    <col min="12" max="12" width="10" style="2" customWidth="1"/>
    <col min="13" max="13" width="6.57142857142857" style="2" customWidth="1"/>
    <col min="14" max="14" width="9.71428571428571" style="2" customWidth="1"/>
    <col min="15" max="15" width="9.14285714285714" style="2" customWidth="1"/>
    <col min="16" max="16" width="49.1428571428571" style="5" hidden="1" customWidth="1"/>
    <col min="17" max="17" width="43" style="5" hidden="1" customWidth="1"/>
    <col min="18" max="18" width="100.285714285714" style="5" hidden="1" customWidth="1"/>
    <col min="19" max="22" width="139" style="5" hidden="1" customWidth="1"/>
    <col min="23" max="27" width="34.1428571428571" style="5" hidden="1" customWidth="1"/>
    <col min="28" max="30" width="84.4285714285714" style="5" hidden="1" customWidth="1"/>
    <col min="31" max="31" width="139" style="5" hidden="1" customWidth="1"/>
  </cols>
  <sheetData>
    <row r="1" s="1" customFormat="1" ht="11.25" spans="14:14">
      <c r="N1" s="58" t="s">
        <v>194</v>
      </c>
    </row>
    <row r="2" s="2" customFormat="1" ht="11.25" hidden="1" spans="14:14">
      <c r="N2" s="59" t="s">
        <v>71</v>
      </c>
    </row>
    <row r="3" s="2" customFormat="1" ht="11.25" hidden="1" spans="14:14">
      <c r="N3" s="59"/>
    </row>
    <row r="4" s="2" customFormat="1" ht="11.25" hidden="1" spans="1:14">
      <c r="A4" s="6" t="s">
        <v>72</v>
      </c>
      <c r="B4" s="6"/>
      <c r="C4" s="6"/>
      <c r="D4" s="7"/>
      <c r="K4" s="6" t="s">
        <v>1</v>
      </c>
      <c r="L4" s="6"/>
      <c r="M4" s="6"/>
      <c r="N4" s="6"/>
    </row>
    <row r="5" s="2" customFormat="1" ht="11.25" hidden="1" spans="1:14">
      <c r="A5" s="8"/>
      <c r="B5" s="8"/>
      <c r="C5" s="8"/>
      <c r="D5" s="8"/>
      <c r="E5" s="5"/>
      <c r="J5" s="56"/>
      <c r="K5" s="56"/>
      <c r="L5" s="56"/>
      <c r="M5" s="56"/>
      <c r="N5" s="56"/>
    </row>
    <row r="6" s="2" customFormat="1" ht="11.25" hidden="1" spans="1:17">
      <c r="A6" s="9"/>
      <c r="B6" s="9"/>
      <c r="C6" s="9"/>
      <c r="D6" s="9"/>
      <c r="J6" s="9"/>
      <c r="K6" s="9"/>
      <c r="L6" s="9"/>
      <c r="M6" s="9"/>
      <c r="N6" s="9"/>
      <c r="P6" s="5" t="s">
        <v>73</v>
      </c>
      <c r="Q6" s="5" t="s">
        <v>73</v>
      </c>
    </row>
    <row r="7" s="2" customFormat="1" ht="11.25" hidden="1" spans="1:14">
      <c r="A7" s="10"/>
      <c r="B7" s="11"/>
      <c r="C7" s="5"/>
      <c r="D7" s="5"/>
      <c r="J7" s="10"/>
      <c r="K7" s="10"/>
      <c r="L7" s="10"/>
      <c r="M7" s="10"/>
      <c r="N7" s="11"/>
    </row>
    <row r="8" s="2" customFormat="1" ht="11.25" hidden="1" spans="1:14">
      <c r="A8" s="2" t="s">
        <v>74</v>
      </c>
      <c r="B8" s="12"/>
      <c r="C8" s="12"/>
      <c r="D8" s="12"/>
      <c r="L8" s="12"/>
      <c r="M8" s="12"/>
      <c r="N8" s="59" t="s">
        <v>74</v>
      </c>
    </row>
    <row r="9" s="3" customFormat="1" ht="15.75" spans="1:18">
      <c r="A9" s="121" t="s">
        <v>72</v>
      </c>
      <c r="B9" s="122"/>
      <c r="C9" s="16"/>
      <c r="D9" s="16"/>
      <c r="E9" s="17"/>
      <c r="F9" s="17"/>
      <c r="G9" s="17"/>
      <c r="H9" s="17"/>
      <c r="I9" s="60"/>
      <c r="J9" s="123"/>
      <c r="K9" s="123"/>
      <c r="L9" s="61"/>
      <c r="M9" s="62"/>
      <c r="N9" s="63" t="s">
        <v>1</v>
      </c>
      <c r="O9" s="64"/>
      <c r="Q9" s="64"/>
      <c r="R9" s="17"/>
    </row>
    <row r="10" s="3" customFormat="1" ht="15.75" spans="1:18">
      <c r="A10" s="121"/>
      <c r="B10" s="122"/>
      <c r="C10" s="16"/>
      <c r="D10" s="16"/>
      <c r="E10" s="17"/>
      <c r="F10" s="17"/>
      <c r="G10" s="17"/>
      <c r="H10" s="17"/>
      <c r="I10" s="60"/>
      <c r="J10" s="124" t="s">
        <v>2</v>
      </c>
      <c r="K10" s="124"/>
      <c r="L10" s="124"/>
      <c r="M10" s="124"/>
      <c r="N10" s="124"/>
      <c r="O10" s="64"/>
      <c r="Q10" s="64"/>
      <c r="R10" s="17"/>
    </row>
    <row r="11" s="3" customFormat="1" ht="15.75" spans="1:18">
      <c r="A11" s="121"/>
      <c r="B11" s="122"/>
      <c r="C11" s="16"/>
      <c r="D11" s="16"/>
      <c r="E11" s="17"/>
      <c r="F11" s="17"/>
      <c r="G11" s="17"/>
      <c r="H11" s="17"/>
      <c r="I11" s="60"/>
      <c r="J11" s="124" t="s">
        <v>3</v>
      </c>
      <c r="K11" s="124"/>
      <c r="L11" s="124"/>
      <c r="M11" s="124"/>
      <c r="N11" s="124"/>
      <c r="P11" s="64"/>
      <c r="Q11" s="64"/>
      <c r="R11" s="64"/>
    </row>
    <row r="12" s="3" customFormat="1" ht="15.75" spans="1:18">
      <c r="A12" s="121"/>
      <c r="B12" s="122"/>
      <c r="C12" s="16"/>
      <c r="D12" s="16"/>
      <c r="E12" s="17"/>
      <c r="F12" s="17"/>
      <c r="G12" s="17"/>
      <c r="H12" s="17"/>
      <c r="I12" s="60"/>
      <c r="J12" s="13" t="s">
        <v>70</v>
      </c>
      <c r="K12" s="14"/>
      <c r="L12" s="15"/>
      <c r="M12" s="62"/>
      <c r="N12" s="125"/>
      <c r="O12" s="64"/>
      <c r="Q12" s="64"/>
      <c r="R12" s="17"/>
    </row>
    <row r="13" s="3" customFormat="1" ht="15.75" spans="1:18">
      <c r="A13" s="121"/>
      <c r="B13" s="122"/>
      <c r="C13" s="16"/>
      <c r="D13" s="16"/>
      <c r="E13" s="17"/>
      <c r="F13" s="17"/>
      <c r="G13" s="17"/>
      <c r="H13" s="17"/>
      <c r="I13" s="60"/>
      <c r="J13" s="13" t="s">
        <v>5</v>
      </c>
      <c r="K13" s="14"/>
      <c r="L13" s="15"/>
      <c r="M13" s="62"/>
      <c r="N13" s="63" t="s">
        <v>5</v>
      </c>
      <c r="O13" s="64"/>
      <c r="Q13" s="64"/>
      <c r="R13" s="17"/>
    </row>
    <row r="14" s="2" customFormat="1" ht="11.25" spans="6:6">
      <c r="F14" s="19"/>
    </row>
    <row r="15" s="2" customFormat="1" ht="56.25" spans="1:18">
      <c r="A15" s="8" t="s">
        <v>75</v>
      </c>
      <c r="B15" s="12"/>
      <c r="D15" s="9" t="s">
        <v>76</v>
      </c>
      <c r="E15" s="9"/>
      <c r="F15" s="9"/>
      <c r="G15" s="9"/>
      <c r="H15" s="9"/>
      <c r="I15" s="9"/>
      <c r="J15" s="9"/>
      <c r="K15" s="9"/>
      <c r="L15" s="9"/>
      <c r="M15" s="9"/>
      <c r="N15" s="9"/>
      <c r="R15" s="5" t="s">
        <v>76</v>
      </c>
    </row>
    <row r="16" s="2" customFormat="1" ht="11.25" spans="1:14">
      <c r="A16" s="20" t="s">
        <v>77</v>
      </c>
      <c r="D16" s="10" t="s">
        <v>78</v>
      </c>
      <c r="E16" s="10"/>
      <c r="F16" s="21"/>
      <c r="G16" s="21"/>
      <c r="H16" s="21"/>
      <c r="I16" s="21"/>
      <c r="J16" s="21"/>
      <c r="K16" s="21"/>
      <c r="L16" s="21"/>
      <c r="M16" s="21"/>
      <c r="N16" s="21"/>
    </row>
    <row r="17" s="2" customFormat="1" ht="11.25" spans="1:14">
      <c r="A17" s="20"/>
      <c r="F17" s="12"/>
      <c r="G17" s="12"/>
      <c r="H17" s="12"/>
      <c r="I17" s="12"/>
      <c r="J17" s="12"/>
      <c r="K17" s="12"/>
      <c r="L17" s="12"/>
      <c r="M17" s="12"/>
      <c r="N17" s="12"/>
    </row>
    <row r="18" s="2" customFormat="1" ht="22.5" spans="1:19">
      <c r="A18" s="382" t="str">
        <f>'01-03'!A18:N18</f>
        <v>«Реконструкция (переустройство) ВЛ-10кВ, ВЛ-6кВ с заменой опор и провода (соглашение о компенсации с ФКУ Упрдор «Нижне-Волжское» № 2191-000465)»</v>
      </c>
      <c r="B18" s="383"/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S18" s="5" t="s">
        <v>79</v>
      </c>
    </row>
    <row r="19" s="2" customFormat="1" ht="11.25" spans="1:14">
      <c r="A19" s="24" t="s">
        <v>8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="2" customFormat="1" ht="11.25" spans="1:14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="2" customFormat="1" ht="11.25" spans="1:20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T21" s="5" t="s">
        <v>73</v>
      </c>
    </row>
    <row r="22" s="2" customFormat="1" ht="11.25" spans="1:14">
      <c r="A22" s="24" t="s">
        <v>80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="2" customFormat="1" ht="18" spans="1:14">
      <c r="A23" s="27" t="s">
        <v>195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="2" customFormat="1" ht="18" spans="1:14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="2" customFormat="1" ht="30.75" customHeight="1" spans="1:21">
      <c r="A25" s="28" t="s">
        <v>196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U25" s="5" t="s">
        <v>197</v>
      </c>
    </row>
    <row r="26" s="2" customFormat="1" ht="11.25" spans="1:14">
      <c r="A26" s="24" t="s">
        <v>84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="2" customFormat="1" ht="11.25" spans="1:14">
      <c r="A27" s="2" t="s">
        <v>85</v>
      </c>
      <c r="B27" s="29" t="s">
        <v>86</v>
      </c>
      <c r="C27" s="2" t="s">
        <v>87</v>
      </c>
      <c r="F27" s="5"/>
      <c r="G27" s="5"/>
      <c r="H27" s="5"/>
      <c r="I27" s="5"/>
      <c r="J27" s="5"/>
      <c r="K27" s="5"/>
      <c r="L27" s="5"/>
      <c r="M27" s="5"/>
      <c r="N27" s="5"/>
    </row>
    <row r="28" s="2" customFormat="1" ht="11.25" spans="1:14">
      <c r="A28" s="2" t="s">
        <v>88</v>
      </c>
      <c r="B28" s="30" t="s">
        <v>198</v>
      </c>
      <c r="C28" s="30"/>
      <c r="D28" s="30"/>
      <c r="E28" s="30"/>
      <c r="F28" s="30"/>
      <c r="G28" s="5"/>
      <c r="H28" s="5"/>
      <c r="I28" s="5"/>
      <c r="J28" s="5"/>
      <c r="K28" s="5"/>
      <c r="L28" s="5"/>
      <c r="M28" s="5"/>
      <c r="N28" s="5"/>
    </row>
    <row r="29" s="2" customFormat="1" ht="11.25" spans="2:14">
      <c r="B29" s="31" t="s">
        <v>90</v>
      </c>
      <c r="C29" s="31"/>
      <c r="D29" s="31"/>
      <c r="E29" s="31"/>
      <c r="F29" s="31"/>
      <c r="G29" s="32"/>
      <c r="H29" s="32"/>
      <c r="I29" s="32"/>
      <c r="J29" s="32"/>
      <c r="K29" s="32"/>
      <c r="L29" s="32"/>
      <c r="M29" s="67"/>
      <c r="N29" s="32"/>
    </row>
    <row r="30" s="2" customFormat="1" ht="11.25" spans="4:14">
      <c r="D30" s="33"/>
      <c r="E30" s="33"/>
      <c r="F30" s="33"/>
      <c r="G30" s="33"/>
      <c r="H30" s="33"/>
      <c r="I30" s="33"/>
      <c r="J30" s="33"/>
      <c r="K30" s="33"/>
      <c r="L30" s="33"/>
      <c r="M30" s="32"/>
      <c r="N30" s="32"/>
    </row>
    <row r="31" s="2" customFormat="1" ht="11.25" spans="1:14">
      <c r="A31" s="34" t="s">
        <v>91</v>
      </c>
      <c r="D31" s="10" t="s">
        <v>92</v>
      </c>
      <c r="F31" s="35"/>
      <c r="G31" s="35"/>
      <c r="H31" s="35"/>
      <c r="I31" s="35"/>
      <c r="J31" s="35"/>
      <c r="K31" s="35"/>
      <c r="L31" s="35"/>
      <c r="M31" s="35"/>
      <c r="N31" s="35"/>
    </row>
    <row r="32" s="2" customFormat="1" ht="11.25" spans="4:14"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="2" customFormat="1" ht="11.25" spans="1:13">
      <c r="A33" s="34" t="s">
        <v>93</v>
      </c>
      <c r="C33" s="36">
        <v>8.51</v>
      </c>
      <c r="D33" s="37" t="s">
        <v>199</v>
      </c>
      <c r="E33" s="20" t="s">
        <v>95</v>
      </c>
      <c r="L33" s="68"/>
      <c r="M33" s="68"/>
    </row>
    <row r="34" s="2" customFormat="1" ht="11.25" spans="2:5">
      <c r="B34" s="2" t="s">
        <v>96</v>
      </c>
      <c r="C34" s="38"/>
      <c r="D34" s="39"/>
      <c r="E34" s="20"/>
    </row>
    <row r="35" s="2" customFormat="1" ht="11.25" spans="2:14">
      <c r="B35" s="2" t="s">
        <v>27</v>
      </c>
      <c r="C35" s="36">
        <v>8.51</v>
      </c>
      <c r="D35" s="37" t="s">
        <v>199</v>
      </c>
      <c r="E35" s="20" t="s">
        <v>95</v>
      </c>
      <c r="G35" s="2" t="s">
        <v>97</v>
      </c>
      <c r="L35" s="36">
        <v>1.7</v>
      </c>
      <c r="M35" s="37" t="s">
        <v>200</v>
      </c>
      <c r="N35" s="20" t="s">
        <v>95</v>
      </c>
    </row>
    <row r="36" s="2" customFormat="1" ht="11.25" spans="2:14">
      <c r="B36" s="2" t="s">
        <v>28</v>
      </c>
      <c r="C36" s="36">
        <v>0</v>
      </c>
      <c r="D36" s="40" t="s">
        <v>99</v>
      </c>
      <c r="E36" s="20" t="s">
        <v>95</v>
      </c>
      <c r="G36" s="2" t="s">
        <v>100</v>
      </c>
      <c r="L36" s="69"/>
      <c r="M36" s="69">
        <v>8.52</v>
      </c>
      <c r="N36" s="20" t="s">
        <v>101</v>
      </c>
    </row>
    <row r="37" s="2" customFormat="1" ht="11.25" spans="2:14">
      <c r="B37" s="2" t="s">
        <v>102</v>
      </c>
      <c r="C37" s="36">
        <v>0</v>
      </c>
      <c r="D37" s="40" t="s">
        <v>99</v>
      </c>
      <c r="E37" s="20" t="s">
        <v>95</v>
      </c>
      <c r="G37" s="2" t="s">
        <v>103</v>
      </c>
      <c r="L37" s="69"/>
      <c r="M37" s="69">
        <v>3.09</v>
      </c>
      <c r="N37" s="20" t="s">
        <v>101</v>
      </c>
    </row>
    <row r="38" s="2" customFormat="1" ht="11.25" spans="2:13">
      <c r="B38" s="2" t="s">
        <v>104</v>
      </c>
      <c r="C38" s="36">
        <v>0</v>
      </c>
      <c r="D38" s="37" t="s">
        <v>99</v>
      </c>
      <c r="E38" s="20" t="s">
        <v>95</v>
      </c>
      <c r="G38" s="2" t="s">
        <v>105</v>
      </c>
      <c r="L38" s="70"/>
      <c r="M38" s="70"/>
    </row>
    <row r="39" s="2" customFormat="1" ht="11.25" spans="1:1">
      <c r="A39" s="41"/>
    </row>
    <row r="40" s="2" customFormat="1" ht="11.25" spans="1:14">
      <c r="A40" s="42" t="s">
        <v>106</v>
      </c>
      <c r="B40" s="42" t="s">
        <v>107</v>
      </c>
      <c r="C40" s="42" t="s">
        <v>108</v>
      </c>
      <c r="D40" s="42"/>
      <c r="E40" s="42"/>
      <c r="F40" s="42" t="s">
        <v>109</v>
      </c>
      <c r="G40" s="42" t="s">
        <v>110</v>
      </c>
      <c r="H40" s="42"/>
      <c r="I40" s="42"/>
      <c r="J40" s="42" t="s">
        <v>111</v>
      </c>
      <c r="K40" s="42"/>
      <c r="L40" s="42"/>
      <c r="M40" s="42" t="s">
        <v>112</v>
      </c>
      <c r="N40" s="42" t="s">
        <v>113</v>
      </c>
    </row>
    <row r="41" s="2" customFormat="1" ht="11.25" spans="1:14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="2" customFormat="1" ht="45" spans="1:14">
      <c r="A42" s="42"/>
      <c r="B42" s="42"/>
      <c r="C42" s="42"/>
      <c r="D42" s="42"/>
      <c r="E42" s="42"/>
      <c r="F42" s="42"/>
      <c r="G42" s="42" t="s">
        <v>114</v>
      </c>
      <c r="H42" s="42" t="s">
        <v>115</v>
      </c>
      <c r="I42" s="42" t="s">
        <v>116</v>
      </c>
      <c r="J42" s="42" t="s">
        <v>114</v>
      </c>
      <c r="K42" s="42" t="s">
        <v>115</v>
      </c>
      <c r="L42" s="42" t="s">
        <v>117</v>
      </c>
      <c r="M42" s="42"/>
      <c r="N42" s="42"/>
    </row>
    <row r="43" s="2" customFormat="1" ht="11.25" spans="1:14">
      <c r="A43" s="43">
        <v>1</v>
      </c>
      <c r="B43" s="43">
        <v>2</v>
      </c>
      <c r="C43" s="43">
        <v>3</v>
      </c>
      <c r="D43" s="43"/>
      <c r="E43" s="43"/>
      <c r="F43" s="43">
        <v>4</v>
      </c>
      <c r="G43" s="43">
        <v>5</v>
      </c>
      <c r="H43" s="43">
        <v>6</v>
      </c>
      <c r="I43" s="43">
        <v>7</v>
      </c>
      <c r="J43" s="43">
        <v>8</v>
      </c>
      <c r="K43" s="43">
        <v>9</v>
      </c>
      <c r="L43" s="43">
        <v>10</v>
      </c>
      <c r="M43" s="43">
        <v>11</v>
      </c>
      <c r="N43" s="43">
        <v>12</v>
      </c>
    </row>
    <row r="44" s="2" customFormat="1" ht="12" spans="1:22">
      <c r="A44" s="44" t="s">
        <v>118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71"/>
      <c r="V44" s="81" t="s">
        <v>118</v>
      </c>
    </row>
    <row r="45" s="2" customFormat="1" ht="22.5" spans="1:23">
      <c r="A45" s="46" t="s">
        <v>119</v>
      </c>
      <c r="B45" s="47" t="s">
        <v>120</v>
      </c>
      <c r="C45" s="47" t="s">
        <v>121</v>
      </c>
      <c r="D45" s="47"/>
      <c r="E45" s="47"/>
      <c r="F45" s="48" t="s">
        <v>122</v>
      </c>
      <c r="G45" s="48"/>
      <c r="H45" s="48"/>
      <c r="I45" s="48" t="s">
        <v>129</v>
      </c>
      <c r="J45" s="72"/>
      <c r="K45" s="48"/>
      <c r="L45" s="72"/>
      <c r="M45" s="48"/>
      <c r="N45" s="73"/>
      <c r="V45" s="81"/>
      <c r="W45" s="82" t="s">
        <v>121</v>
      </c>
    </row>
    <row r="46" s="2" customFormat="1" ht="12" spans="1:24">
      <c r="A46" s="49"/>
      <c r="B46" s="50" t="s">
        <v>119</v>
      </c>
      <c r="C46" s="9" t="s">
        <v>124</v>
      </c>
      <c r="D46" s="9"/>
      <c r="E46" s="9"/>
      <c r="F46" s="51"/>
      <c r="G46" s="51"/>
      <c r="H46" s="51"/>
      <c r="I46" s="51"/>
      <c r="J46" s="74">
        <v>17.32</v>
      </c>
      <c r="K46" s="51"/>
      <c r="L46" s="74">
        <v>51.96</v>
      </c>
      <c r="M46" s="51" t="s">
        <v>125</v>
      </c>
      <c r="N46" s="75">
        <v>1194</v>
      </c>
      <c r="V46" s="81"/>
      <c r="W46" s="82"/>
      <c r="X46" s="5" t="s">
        <v>124</v>
      </c>
    </row>
    <row r="47" s="2" customFormat="1" ht="12" spans="1:24">
      <c r="A47" s="49"/>
      <c r="B47" s="50" t="s">
        <v>126</v>
      </c>
      <c r="C47" s="9" t="s">
        <v>127</v>
      </c>
      <c r="D47" s="9"/>
      <c r="E47" s="9"/>
      <c r="F47" s="51"/>
      <c r="G47" s="51"/>
      <c r="H47" s="51"/>
      <c r="I47" s="51"/>
      <c r="J47" s="74">
        <v>43.57</v>
      </c>
      <c r="K47" s="51"/>
      <c r="L47" s="74">
        <v>130.71</v>
      </c>
      <c r="M47" s="51"/>
      <c r="N47" s="75"/>
      <c r="V47" s="81"/>
      <c r="W47" s="82"/>
      <c r="X47" s="5" t="s">
        <v>127</v>
      </c>
    </row>
    <row r="48" s="2" customFormat="1" ht="12" spans="1:24">
      <c r="A48" s="49"/>
      <c r="B48" s="50" t="s">
        <v>129</v>
      </c>
      <c r="C48" s="9" t="s">
        <v>130</v>
      </c>
      <c r="D48" s="9"/>
      <c r="E48" s="9"/>
      <c r="F48" s="51"/>
      <c r="G48" s="51"/>
      <c r="H48" s="51"/>
      <c r="I48" s="51"/>
      <c r="J48" s="74">
        <v>5.69</v>
      </c>
      <c r="K48" s="51"/>
      <c r="L48" s="74">
        <v>17.07</v>
      </c>
      <c r="M48" s="51" t="s">
        <v>125</v>
      </c>
      <c r="N48" s="75">
        <v>392</v>
      </c>
      <c r="V48" s="81"/>
      <c r="W48" s="82"/>
      <c r="X48" s="5" t="s">
        <v>130</v>
      </c>
    </row>
    <row r="49" s="2" customFormat="1" ht="12" spans="1:25">
      <c r="A49" s="49"/>
      <c r="B49" s="50"/>
      <c r="C49" s="9" t="s">
        <v>131</v>
      </c>
      <c r="D49" s="9"/>
      <c r="E49" s="9"/>
      <c r="F49" s="51" t="s">
        <v>132</v>
      </c>
      <c r="G49" s="51" t="s">
        <v>133</v>
      </c>
      <c r="H49" s="51"/>
      <c r="I49" s="51" t="s">
        <v>182</v>
      </c>
      <c r="J49" s="74"/>
      <c r="K49" s="51"/>
      <c r="L49" s="74"/>
      <c r="M49" s="51"/>
      <c r="N49" s="75"/>
      <c r="V49" s="81"/>
      <c r="W49" s="82"/>
      <c r="Y49" s="5" t="s">
        <v>131</v>
      </c>
    </row>
    <row r="50" s="2" customFormat="1" ht="12" spans="1:25">
      <c r="A50" s="49"/>
      <c r="B50" s="50"/>
      <c r="C50" s="9" t="s">
        <v>135</v>
      </c>
      <c r="D50" s="9"/>
      <c r="E50" s="9"/>
      <c r="F50" s="51" t="s">
        <v>132</v>
      </c>
      <c r="G50" s="51" t="s">
        <v>136</v>
      </c>
      <c r="H50" s="51"/>
      <c r="I50" s="51" t="s">
        <v>183</v>
      </c>
      <c r="J50" s="74"/>
      <c r="K50" s="51"/>
      <c r="L50" s="74"/>
      <c r="M50" s="51"/>
      <c r="N50" s="75"/>
      <c r="V50" s="81"/>
      <c r="W50" s="82"/>
      <c r="Y50" s="5" t="s">
        <v>135</v>
      </c>
    </row>
    <row r="51" s="2" customFormat="1" ht="12" spans="1:26">
      <c r="A51" s="49"/>
      <c r="B51" s="50"/>
      <c r="C51" s="52" t="s">
        <v>138</v>
      </c>
      <c r="D51" s="52"/>
      <c r="E51" s="52"/>
      <c r="F51" s="53"/>
      <c r="G51" s="53"/>
      <c r="H51" s="53"/>
      <c r="I51" s="53"/>
      <c r="J51" s="76">
        <v>60.89</v>
      </c>
      <c r="K51" s="53"/>
      <c r="L51" s="76">
        <v>182.67</v>
      </c>
      <c r="M51" s="53"/>
      <c r="N51" s="77"/>
      <c r="V51" s="81"/>
      <c r="W51" s="82"/>
      <c r="Z51" s="5" t="s">
        <v>138</v>
      </c>
    </row>
    <row r="52" s="2" customFormat="1" ht="12" spans="1:25">
      <c r="A52" s="49"/>
      <c r="B52" s="50"/>
      <c r="C52" s="9" t="s">
        <v>139</v>
      </c>
      <c r="D52" s="9"/>
      <c r="E52" s="9"/>
      <c r="F52" s="51"/>
      <c r="G52" s="51"/>
      <c r="H52" s="51"/>
      <c r="I52" s="51"/>
      <c r="J52" s="74"/>
      <c r="K52" s="51"/>
      <c r="L52" s="74">
        <v>69.03</v>
      </c>
      <c r="M52" s="51"/>
      <c r="N52" s="75">
        <v>1586</v>
      </c>
      <c r="V52" s="81"/>
      <c r="W52" s="82"/>
      <c r="Y52" s="5" t="s">
        <v>139</v>
      </c>
    </row>
    <row r="53" s="2" customFormat="1" ht="22.5" spans="1:25">
      <c r="A53" s="49"/>
      <c r="B53" s="50" t="s">
        <v>140</v>
      </c>
      <c r="C53" s="9" t="s">
        <v>141</v>
      </c>
      <c r="D53" s="9"/>
      <c r="E53" s="9"/>
      <c r="F53" s="51" t="s">
        <v>142</v>
      </c>
      <c r="G53" s="51" t="s">
        <v>143</v>
      </c>
      <c r="H53" s="51"/>
      <c r="I53" s="51" t="s">
        <v>143</v>
      </c>
      <c r="J53" s="74"/>
      <c r="K53" s="51"/>
      <c r="L53" s="74">
        <v>71.1</v>
      </c>
      <c r="M53" s="51"/>
      <c r="N53" s="75">
        <v>1634</v>
      </c>
      <c r="V53" s="81"/>
      <c r="W53" s="82"/>
      <c r="Y53" s="5" t="s">
        <v>141</v>
      </c>
    </row>
    <row r="54" s="2" customFormat="1" ht="22.5" spans="1:25">
      <c r="A54" s="49"/>
      <c r="B54" s="50" t="s">
        <v>144</v>
      </c>
      <c r="C54" s="9" t="s">
        <v>145</v>
      </c>
      <c r="D54" s="9"/>
      <c r="E54" s="9"/>
      <c r="F54" s="51" t="s">
        <v>142</v>
      </c>
      <c r="G54" s="51" t="s">
        <v>146</v>
      </c>
      <c r="H54" s="51"/>
      <c r="I54" s="51" t="s">
        <v>146</v>
      </c>
      <c r="J54" s="74"/>
      <c r="K54" s="51"/>
      <c r="L54" s="74">
        <v>41.42</v>
      </c>
      <c r="M54" s="51"/>
      <c r="N54" s="75">
        <v>952</v>
      </c>
      <c r="V54" s="81"/>
      <c r="W54" s="82"/>
      <c r="Y54" s="5" t="s">
        <v>145</v>
      </c>
    </row>
    <row r="55" s="2" customFormat="1" ht="12" spans="1:27">
      <c r="A55" s="54"/>
      <c r="B55" s="55"/>
      <c r="C55" s="47" t="s">
        <v>147</v>
      </c>
      <c r="D55" s="47"/>
      <c r="E55" s="47"/>
      <c r="F55" s="48"/>
      <c r="G55" s="48"/>
      <c r="H55" s="48"/>
      <c r="I55" s="48"/>
      <c r="J55" s="72"/>
      <c r="K55" s="48"/>
      <c r="L55" s="72">
        <v>295.19</v>
      </c>
      <c r="M55" s="53"/>
      <c r="N55" s="73"/>
      <c r="V55" s="81"/>
      <c r="W55" s="82"/>
      <c r="AA55" s="82" t="s">
        <v>147</v>
      </c>
    </row>
    <row r="56" s="2" customFormat="1" ht="22.5" spans="1:27">
      <c r="A56" s="46" t="s">
        <v>126</v>
      </c>
      <c r="B56" s="47" t="s">
        <v>148</v>
      </c>
      <c r="C56" s="47" t="s">
        <v>149</v>
      </c>
      <c r="D56" s="47"/>
      <c r="E56" s="47"/>
      <c r="F56" s="48" t="s">
        <v>122</v>
      </c>
      <c r="G56" s="48"/>
      <c r="H56" s="48"/>
      <c r="I56" s="48" t="s">
        <v>129</v>
      </c>
      <c r="J56" s="72"/>
      <c r="K56" s="48"/>
      <c r="L56" s="72"/>
      <c r="M56" s="48"/>
      <c r="N56" s="73"/>
      <c r="V56" s="81"/>
      <c r="W56" s="82" t="s">
        <v>149</v>
      </c>
      <c r="AA56" s="82"/>
    </row>
    <row r="57" s="2" customFormat="1" ht="12" spans="1:27">
      <c r="A57" s="49"/>
      <c r="B57" s="50" t="s">
        <v>119</v>
      </c>
      <c r="C57" s="9" t="s">
        <v>124</v>
      </c>
      <c r="D57" s="9"/>
      <c r="E57" s="9"/>
      <c r="F57" s="51"/>
      <c r="G57" s="51"/>
      <c r="H57" s="51"/>
      <c r="I57" s="51"/>
      <c r="J57" s="74">
        <v>7.35</v>
      </c>
      <c r="K57" s="51"/>
      <c r="L57" s="74">
        <v>22.05</v>
      </c>
      <c r="M57" s="51" t="s">
        <v>125</v>
      </c>
      <c r="N57" s="75">
        <v>507</v>
      </c>
      <c r="V57" s="81"/>
      <c r="W57" s="82"/>
      <c r="X57" s="5" t="s">
        <v>124</v>
      </c>
      <c r="AA57" s="82"/>
    </row>
    <row r="58" s="2" customFormat="1" ht="12" spans="1:27">
      <c r="A58" s="49"/>
      <c r="B58" s="50" t="s">
        <v>126</v>
      </c>
      <c r="C58" s="9" t="s">
        <v>127</v>
      </c>
      <c r="D58" s="9"/>
      <c r="E58" s="9"/>
      <c r="F58" s="51"/>
      <c r="G58" s="51"/>
      <c r="H58" s="51"/>
      <c r="I58" s="51"/>
      <c r="J58" s="74">
        <v>63.59</v>
      </c>
      <c r="K58" s="51"/>
      <c r="L58" s="74">
        <v>190.77</v>
      </c>
      <c r="M58" s="51"/>
      <c r="N58" s="75"/>
      <c r="V58" s="81"/>
      <c r="W58" s="82"/>
      <c r="X58" s="5" t="s">
        <v>127</v>
      </c>
      <c r="AA58" s="82"/>
    </row>
    <row r="59" s="2" customFormat="1" ht="12" spans="1:27">
      <c r="A59" s="49"/>
      <c r="B59" s="50" t="s">
        <v>129</v>
      </c>
      <c r="C59" s="9" t="s">
        <v>130</v>
      </c>
      <c r="D59" s="9"/>
      <c r="E59" s="9"/>
      <c r="F59" s="51"/>
      <c r="G59" s="51"/>
      <c r="H59" s="51"/>
      <c r="I59" s="51"/>
      <c r="J59" s="74">
        <v>5.56</v>
      </c>
      <c r="K59" s="51"/>
      <c r="L59" s="74">
        <v>16.68</v>
      </c>
      <c r="M59" s="51" t="s">
        <v>125</v>
      </c>
      <c r="N59" s="75">
        <v>383</v>
      </c>
      <c r="V59" s="81"/>
      <c r="W59" s="82"/>
      <c r="X59" s="5" t="s">
        <v>130</v>
      </c>
      <c r="AA59" s="82"/>
    </row>
    <row r="60" s="2" customFormat="1" ht="12" spans="1:27">
      <c r="A60" s="49"/>
      <c r="B60" s="50"/>
      <c r="C60" s="9" t="s">
        <v>131</v>
      </c>
      <c r="D60" s="9"/>
      <c r="E60" s="9"/>
      <c r="F60" s="51" t="s">
        <v>132</v>
      </c>
      <c r="G60" s="51" t="s">
        <v>150</v>
      </c>
      <c r="H60" s="51"/>
      <c r="I60" s="51" t="s">
        <v>151</v>
      </c>
      <c r="J60" s="74"/>
      <c r="K60" s="51"/>
      <c r="L60" s="74"/>
      <c r="M60" s="51"/>
      <c r="N60" s="75"/>
      <c r="V60" s="81"/>
      <c r="W60" s="82"/>
      <c r="Y60" s="5" t="s">
        <v>131</v>
      </c>
      <c r="AA60" s="82"/>
    </row>
    <row r="61" s="2" customFormat="1" ht="12" spans="1:27">
      <c r="A61" s="49"/>
      <c r="B61" s="50"/>
      <c r="C61" s="9" t="s">
        <v>135</v>
      </c>
      <c r="D61" s="9"/>
      <c r="E61" s="9"/>
      <c r="F61" s="51" t="s">
        <v>132</v>
      </c>
      <c r="G61" s="51" t="s">
        <v>152</v>
      </c>
      <c r="H61" s="51"/>
      <c r="I61" s="51" t="s">
        <v>153</v>
      </c>
      <c r="J61" s="74"/>
      <c r="K61" s="51"/>
      <c r="L61" s="74"/>
      <c r="M61" s="51"/>
      <c r="N61" s="75"/>
      <c r="V61" s="81"/>
      <c r="W61" s="82"/>
      <c r="Y61" s="5" t="s">
        <v>135</v>
      </c>
      <c r="AA61" s="82"/>
    </row>
    <row r="62" s="2" customFormat="1" ht="12" spans="1:27">
      <c r="A62" s="49"/>
      <c r="B62" s="50"/>
      <c r="C62" s="52" t="s">
        <v>138</v>
      </c>
      <c r="D62" s="52"/>
      <c r="E62" s="52"/>
      <c r="F62" s="53"/>
      <c r="G62" s="53"/>
      <c r="H62" s="53"/>
      <c r="I62" s="53"/>
      <c r="J62" s="76">
        <v>70.94</v>
      </c>
      <c r="K62" s="53"/>
      <c r="L62" s="76">
        <v>212.82</v>
      </c>
      <c r="M62" s="53"/>
      <c r="N62" s="77"/>
      <c r="V62" s="81"/>
      <c r="W62" s="82"/>
      <c r="Z62" s="5" t="s">
        <v>138</v>
      </c>
      <c r="AA62" s="82"/>
    </row>
    <row r="63" s="2" customFormat="1" ht="12" spans="1:27">
      <c r="A63" s="49"/>
      <c r="B63" s="50"/>
      <c r="C63" s="9" t="s">
        <v>139</v>
      </c>
      <c r="D63" s="9"/>
      <c r="E63" s="9"/>
      <c r="F63" s="51"/>
      <c r="G63" s="51"/>
      <c r="H63" s="51"/>
      <c r="I63" s="51"/>
      <c r="J63" s="74"/>
      <c r="K63" s="51"/>
      <c r="L63" s="74">
        <v>38.73</v>
      </c>
      <c r="M63" s="51"/>
      <c r="N63" s="75">
        <v>890</v>
      </c>
      <c r="V63" s="81"/>
      <c r="W63" s="82"/>
      <c r="Y63" s="5" t="s">
        <v>139</v>
      </c>
      <c r="AA63" s="82"/>
    </row>
    <row r="64" s="2" customFormat="1" ht="22.5" spans="1:27">
      <c r="A64" s="49"/>
      <c r="B64" s="50" t="s">
        <v>140</v>
      </c>
      <c r="C64" s="9" t="s">
        <v>141</v>
      </c>
      <c r="D64" s="9"/>
      <c r="E64" s="9"/>
      <c r="F64" s="51" t="s">
        <v>142</v>
      </c>
      <c r="G64" s="51" t="s">
        <v>143</v>
      </c>
      <c r="H64" s="51"/>
      <c r="I64" s="51" t="s">
        <v>143</v>
      </c>
      <c r="J64" s="74"/>
      <c r="K64" s="51"/>
      <c r="L64" s="74">
        <v>39.89</v>
      </c>
      <c r="M64" s="51"/>
      <c r="N64" s="75">
        <v>917</v>
      </c>
      <c r="V64" s="81"/>
      <c r="W64" s="82"/>
      <c r="Y64" s="5" t="s">
        <v>141</v>
      </c>
      <c r="AA64" s="82"/>
    </row>
    <row r="65" s="2" customFormat="1" ht="22.5" spans="1:27">
      <c r="A65" s="49"/>
      <c r="B65" s="50" t="s">
        <v>144</v>
      </c>
      <c r="C65" s="9" t="s">
        <v>145</v>
      </c>
      <c r="D65" s="9"/>
      <c r="E65" s="9"/>
      <c r="F65" s="51" t="s">
        <v>142</v>
      </c>
      <c r="G65" s="51" t="s">
        <v>146</v>
      </c>
      <c r="H65" s="51"/>
      <c r="I65" s="51" t="s">
        <v>146</v>
      </c>
      <c r="J65" s="74"/>
      <c r="K65" s="51"/>
      <c r="L65" s="74">
        <v>23.24</v>
      </c>
      <c r="M65" s="51"/>
      <c r="N65" s="75">
        <v>534</v>
      </c>
      <c r="V65" s="81"/>
      <c r="W65" s="82"/>
      <c r="Y65" s="5" t="s">
        <v>145</v>
      </c>
      <c r="AA65" s="82"/>
    </row>
    <row r="66" s="2" customFormat="1" ht="12" spans="1:27">
      <c r="A66" s="54"/>
      <c r="B66" s="55"/>
      <c r="C66" s="47" t="s">
        <v>147</v>
      </c>
      <c r="D66" s="47"/>
      <c r="E66" s="47"/>
      <c r="F66" s="48"/>
      <c r="G66" s="48"/>
      <c r="H66" s="48"/>
      <c r="I66" s="48"/>
      <c r="J66" s="72"/>
      <c r="K66" s="48"/>
      <c r="L66" s="72">
        <v>275.95</v>
      </c>
      <c r="M66" s="53"/>
      <c r="N66" s="73"/>
      <c r="V66" s="81"/>
      <c r="W66" s="82"/>
      <c r="AA66" s="82" t="s">
        <v>147</v>
      </c>
    </row>
    <row r="67" s="2" customFormat="1" ht="12" spans="1:27">
      <c r="A67" s="57"/>
      <c r="B67" s="55"/>
      <c r="C67" s="55"/>
      <c r="D67" s="55"/>
      <c r="E67" s="55"/>
      <c r="F67" s="57"/>
      <c r="G67" s="57"/>
      <c r="H67" s="57"/>
      <c r="I67" s="57"/>
      <c r="J67" s="92"/>
      <c r="K67" s="57"/>
      <c r="L67" s="92"/>
      <c r="M67" s="51"/>
      <c r="N67" s="92"/>
      <c r="V67" s="81"/>
      <c r="W67" s="82"/>
      <c r="AA67" s="82"/>
    </row>
    <row r="68" s="2" customFormat="1" ht="11.25" spans="2:14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02"/>
      <c r="M68" s="103"/>
      <c r="N68" s="104"/>
    </row>
    <row r="69" s="2" customFormat="1" ht="11.25" spans="1:28">
      <c r="A69" s="88"/>
      <c r="B69" s="89"/>
      <c r="C69" s="47" t="s">
        <v>158</v>
      </c>
      <c r="D69" s="47"/>
      <c r="E69" s="47"/>
      <c r="F69" s="47"/>
      <c r="G69" s="47"/>
      <c r="H69" s="47"/>
      <c r="I69" s="47"/>
      <c r="J69" s="47"/>
      <c r="K69" s="47"/>
      <c r="L69" s="93"/>
      <c r="M69" s="105"/>
      <c r="N69" s="95"/>
      <c r="AB69" s="82" t="s">
        <v>158</v>
      </c>
    </row>
    <row r="70" s="2" customFormat="1" ht="11.25" spans="1:29">
      <c r="A70" s="90"/>
      <c r="B70" s="50"/>
      <c r="C70" s="9" t="s">
        <v>159</v>
      </c>
      <c r="D70" s="9"/>
      <c r="E70" s="9"/>
      <c r="F70" s="9"/>
      <c r="G70" s="9"/>
      <c r="H70" s="9"/>
      <c r="I70" s="9"/>
      <c r="J70" s="9"/>
      <c r="K70" s="9"/>
      <c r="L70" s="96">
        <v>395.49</v>
      </c>
      <c r="M70" s="106"/>
      <c r="N70" s="98">
        <v>4469</v>
      </c>
      <c r="AB70" s="82"/>
      <c r="AC70" s="5" t="s">
        <v>159</v>
      </c>
    </row>
    <row r="71" s="2" customFormat="1" ht="11.25" spans="1:29">
      <c r="A71" s="90"/>
      <c r="B71" s="50"/>
      <c r="C71" s="9" t="s">
        <v>160</v>
      </c>
      <c r="D71" s="9"/>
      <c r="E71" s="9"/>
      <c r="F71" s="9"/>
      <c r="G71" s="9"/>
      <c r="H71" s="9"/>
      <c r="I71" s="9"/>
      <c r="J71" s="9"/>
      <c r="K71" s="9"/>
      <c r="L71" s="96"/>
      <c r="M71" s="106"/>
      <c r="N71" s="98"/>
      <c r="AB71" s="82"/>
      <c r="AC71" s="5" t="s">
        <v>160</v>
      </c>
    </row>
    <row r="72" s="2" customFormat="1" ht="11.25" spans="1:29">
      <c r="A72" s="90"/>
      <c r="B72" s="50"/>
      <c r="C72" s="9" t="s">
        <v>161</v>
      </c>
      <c r="D72" s="9"/>
      <c r="E72" s="9"/>
      <c r="F72" s="9"/>
      <c r="G72" s="9"/>
      <c r="H72" s="9"/>
      <c r="I72" s="9"/>
      <c r="J72" s="9"/>
      <c r="K72" s="9"/>
      <c r="L72" s="96">
        <v>74.01</v>
      </c>
      <c r="M72" s="106"/>
      <c r="N72" s="98">
        <v>1701</v>
      </c>
      <c r="AB72" s="82"/>
      <c r="AC72" s="5" t="s">
        <v>161</v>
      </c>
    </row>
    <row r="73" s="2" customFormat="1" ht="11.25" spans="1:29">
      <c r="A73" s="90"/>
      <c r="B73" s="50"/>
      <c r="C73" s="9" t="s">
        <v>162</v>
      </c>
      <c r="D73" s="9"/>
      <c r="E73" s="9"/>
      <c r="F73" s="9"/>
      <c r="G73" s="9"/>
      <c r="H73" s="9"/>
      <c r="I73" s="9"/>
      <c r="J73" s="9"/>
      <c r="K73" s="9"/>
      <c r="L73" s="96">
        <v>321.48</v>
      </c>
      <c r="M73" s="106"/>
      <c r="N73" s="98">
        <v>2768</v>
      </c>
      <c r="AB73" s="82"/>
      <c r="AC73" s="5" t="s">
        <v>162</v>
      </c>
    </row>
    <row r="74" s="2" customFormat="1" ht="11.25" spans="1:29">
      <c r="A74" s="90"/>
      <c r="B74" s="50"/>
      <c r="C74" s="9" t="s">
        <v>163</v>
      </c>
      <c r="D74" s="9"/>
      <c r="E74" s="9"/>
      <c r="F74" s="9"/>
      <c r="G74" s="9"/>
      <c r="H74" s="9"/>
      <c r="I74" s="9"/>
      <c r="J74" s="9"/>
      <c r="K74" s="9"/>
      <c r="L74" s="96">
        <v>33.75</v>
      </c>
      <c r="M74" s="106"/>
      <c r="N74" s="98">
        <v>775</v>
      </c>
      <c r="AB74" s="82"/>
      <c r="AC74" s="5" t="s">
        <v>163</v>
      </c>
    </row>
    <row r="75" s="2" customFormat="1" ht="11.25" spans="1:29">
      <c r="A75" s="90"/>
      <c r="B75" s="50"/>
      <c r="C75" s="9" t="s">
        <v>164</v>
      </c>
      <c r="D75" s="9"/>
      <c r="E75" s="9"/>
      <c r="F75" s="9"/>
      <c r="G75" s="9"/>
      <c r="H75" s="9"/>
      <c r="I75" s="9"/>
      <c r="J75" s="9"/>
      <c r="K75" s="9"/>
      <c r="L75" s="96">
        <v>571.14</v>
      </c>
      <c r="M75" s="106"/>
      <c r="N75" s="98">
        <v>8506</v>
      </c>
      <c r="AB75" s="82"/>
      <c r="AC75" s="5" t="s">
        <v>164</v>
      </c>
    </row>
    <row r="76" s="2" customFormat="1" ht="11.25" spans="1:29">
      <c r="A76" s="90"/>
      <c r="B76" s="50"/>
      <c r="C76" s="9" t="s">
        <v>160</v>
      </c>
      <c r="D76" s="9"/>
      <c r="E76" s="9"/>
      <c r="F76" s="9"/>
      <c r="G76" s="9"/>
      <c r="H76" s="9"/>
      <c r="I76" s="9"/>
      <c r="J76" s="9"/>
      <c r="K76" s="9"/>
      <c r="L76" s="96"/>
      <c r="M76" s="106"/>
      <c r="N76" s="98"/>
      <c r="AB76" s="82"/>
      <c r="AC76" s="5" t="s">
        <v>160</v>
      </c>
    </row>
    <row r="77" s="2" customFormat="1" ht="11.25" spans="1:29">
      <c r="A77" s="90"/>
      <c r="B77" s="50"/>
      <c r="C77" s="9" t="s">
        <v>165</v>
      </c>
      <c r="D77" s="9"/>
      <c r="E77" s="9"/>
      <c r="F77" s="9"/>
      <c r="G77" s="9"/>
      <c r="H77" s="9"/>
      <c r="I77" s="9"/>
      <c r="J77" s="9"/>
      <c r="K77" s="9"/>
      <c r="L77" s="96">
        <v>74.01</v>
      </c>
      <c r="M77" s="106"/>
      <c r="N77" s="98">
        <v>1701</v>
      </c>
      <c r="AB77" s="82"/>
      <c r="AC77" s="5" t="s">
        <v>165</v>
      </c>
    </row>
    <row r="78" s="2" customFormat="1" ht="45" spans="1:29">
      <c r="A78" s="90"/>
      <c r="B78" s="50" t="s">
        <v>184</v>
      </c>
      <c r="C78" s="9" t="s">
        <v>166</v>
      </c>
      <c r="D78" s="9"/>
      <c r="E78" s="9"/>
      <c r="F78" s="9"/>
      <c r="G78" s="9"/>
      <c r="H78" s="9"/>
      <c r="I78" s="9"/>
      <c r="J78" s="9"/>
      <c r="K78" s="9"/>
      <c r="L78" s="96">
        <v>321.48</v>
      </c>
      <c r="M78" s="106" t="s">
        <v>128</v>
      </c>
      <c r="N78" s="98">
        <v>2768</v>
      </c>
      <c r="AB78" s="82"/>
      <c r="AC78" s="5" t="s">
        <v>166</v>
      </c>
    </row>
    <row r="79" s="2" customFormat="1" ht="11.25" spans="1:29">
      <c r="A79" s="90"/>
      <c r="B79" s="50"/>
      <c r="C79" s="9" t="s">
        <v>167</v>
      </c>
      <c r="D79" s="9"/>
      <c r="E79" s="9"/>
      <c r="F79" s="9"/>
      <c r="G79" s="9"/>
      <c r="H79" s="9"/>
      <c r="I79" s="9"/>
      <c r="J79" s="9"/>
      <c r="K79" s="9"/>
      <c r="L79" s="96">
        <v>33.75</v>
      </c>
      <c r="M79" s="106"/>
      <c r="N79" s="98">
        <v>775</v>
      </c>
      <c r="AB79" s="82"/>
      <c r="AC79" s="5" t="s">
        <v>167</v>
      </c>
    </row>
    <row r="80" s="2" customFormat="1" ht="11.25" spans="1:29">
      <c r="A80" s="90"/>
      <c r="B80" s="50"/>
      <c r="C80" s="9" t="s">
        <v>168</v>
      </c>
      <c r="D80" s="9"/>
      <c r="E80" s="9"/>
      <c r="F80" s="9"/>
      <c r="G80" s="9"/>
      <c r="H80" s="9"/>
      <c r="I80" s="9"/>
      <c r="J80" s="9"/>
      <c r="K80" s="9"/>
      <c r="L80" s="96">
        <v>110.99</v>
      </c>
      <c r="M80" s="106"/>
      <c r="N80" s="98">
        <v>2551</v>
      </c>
      <c r="AB80" s="82"/>
      <c r="AC80" s="5" t="s">
        <v>168</v>
      </c>
    </row>
    <row r="81" s="2" customFormat="1" ht="11.25" spans="1:29">
      <c r="A81" s="90"/>
      <c r="B81" s="50"/>
      <c r="C81" s="9" t="s">
        <v>169</v>
      </c>
      <c r="D81" s="9"/>
      <c r="E81" s="9"/>
      <c r="F81" s="9"/>
      <c r="G81" s="9"/>
      <c r="H81" s="9"/>
      <c r="I81" s="9"/>
      <c r="J81" s="9"/>
      <c r="K81" s="9"/>
      <c r="L81" s="96">
        <v>64.66</v>
      </c>
      <c r="M81" s="106"/>
      <c r="N81" s="98">
        <v>1486</v>
      </c>
      <c r="AB81" s="82"/>
      <c r="AC81" s="5" t="s">
        <v>169</v>
      </c>
    </row>
    <row r="82" s="2" customFormat="1" ht="11.25" spans="1:29">
      <c r="A82" s="90"/>
      <c r="B82" s="50"/>
      <c r="C82" s="9" t="s">
        <v>170</v>
      </c>
      <c r="D82" s="9"/>
      <c r="E82" s="9"/>
      <c r="F82" s="9"/>
      <c r="G82" s="9"/>
      <c r="H82" s="9"/>
      <c r="I82" s="9"/>
      <c r="J82" s="9"/>
      <c r="K82" s="9"/>
      <c r="L82" s="96">
        <v>107.76</v>
      </c>
      <c r="M82" s="106"/>
      <c r="N82" s="98">
        <v>2476</v>
      </c>
      <c r="AB82" s="82"/>
      <c r="AC82" s="5" t="s">
        <v>170</v>
      </c>
    </row>
    <row r="83" s="2" customFormat="1" ht="11.25" spans="1:29">
      <c r="A83" s="90"/>
      <c r="B83" s="50"/>
      <c r="C83" s="9" t="s">
        <v>171</v>
      </c>
      <c r="D83" s="9"/>
      <c r="E83" s="9"/>
      <c r="F83" s="9"/>
      <c r="G83" s="9"/>
      <c r="H83" s="9"/>
      <c r="I83" s="9"/>
      <c r="J83" s="9"/>
      <c r="K83" s="9"/>
      <c r="L83" s="96">
        <v>110.99</v>
      </c>
      <c r="M83" s="106"/>
      <c r="N83" s="98">
        <v>2551</v>
      </c>
      <c r="AB83" s="82"/>
      <c r="AC83" s="5" t="s">
        <v>171</v>
      </c>
    </row>
    <row r="84" s="2" customFormat="1" ht="11.25" spans="1:29">
      <c r="A84" s="90"/>
      <c r="B84" s="50"/>
      <c r="C84" s="9" t="s">
        <v>172</v>
      </c>
      <c r="D84" s="9"/>
      <c r="E84" s="9"/>
      <c r="F84" s="9"/>
      <c r="G84" s="9"/>
      <c r="H84" s="9"/>
      <c r="I84" s="9"/>
      <c r="J84" s="9"/>
      <c r="K84" s="9"/>
      <c r="L84" s="96">
        <v>64.66</v>
      </c>
      <c r="M84" s="106"/>
      <c r="N84" s="98">
        <v>1486</v>
      </c>
      <c r="AB84" s="82"/>
      <c r="AC84" s="5" t="s">
        <v>172</v>
      </c>
    </row>
    <row r="85" s="2" customFormat="1" ht="11.25" spans="1:30">
      <c r="A85" s="90"/>
      <c r="B85" s="92"/>
      <c r="C85" s="55" t="s">
        <v>173</v>
      </c>
      <c r="D85" s="55"/>
      <c r="E85" s="55"/>
      <c r="F85" s="55"/>
      <c r="G85" s="55"/>
      <c r="H85" s="55"/>
      <c r="I85" s="55"/>
      <c r="J85" s="55"/>
      <c r="K85" s="55"/>
      <c r="L85" s="99">
        <v>571.14</v>
      </c>
      <c r="M85" s="6"/>
      <c r="N85" s="118">
        <v>8506</v>
      </c>
      <c r="AB85" s="82"/>
      <c r="AD85" s="82" t="s">
        <v>173</v>
      </c>
    </row>
    <row r="86" s="2" customFormat="1" ht="1.5" customHeight="1" spans="2:14">
      <c r="B86" s="92"/>
      <c r="C86" s="55"/>
      <c r="D86" s="55"/>
      <c r="E86" s="55"/>
      <c r="F86" s="55"/>
      <c r="G86" s="55"/>
      <c r="H86" s="55"/>
      <c r="I86" s="55"/>
      <c r="J86" s="55"/>
      <c r="K86" s="55"/>
      <c r="L86" s="99"/>
      <c r="M86" s="100"/>
      <c r="N86" s="119"/>
    </row>
    <row r="87" s="2" customFormat="1" ht="29.25" customHeight="1" spans="1:14">
      <c r="A87" s="107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</row>
    <row r="88" s="4" customFormat="1" ht="24.75" customHeight="1" spans="1:13">
      <c r="A88" s="126"/>
      <c r="B88" s="109" t="s">
        <v>193</v>
      </c>
      <c r="E88" s="110"/>
      <c r="F88" s="110"/>
      <c r="G88" s="110"/>
      <c r="H88" s="111" t="s">
        <v>174</v>
      </c>
      <c r="I88" s="111"/>
      <c r="K88" s="127"/>
      <c r="L88" s="128"/>
      <c r="M88" s="129"/>
    </row>
    <row r="89" s="4" customFormat="1" ht="24.75" customHeight="1" spans="1:245">
      <c r="A89" s="108"/>
      <c r="B89" s="112" t="s">
        <v>67</v>
      </c>
      <c r="D89" s="113"/>
      <c r="E89" s="114"/>
      <c r="F89" s="115"/>
      <c r="G89" s="114"/>
      <c r="H89" s="109" t="s">
        <v>175</v>
      </c>
      <c r="I89" s="109"/>
      <c r="K89" s="111"/>
      <c r="L89" s="111"/>
      <c r="M89" s="111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V89" s="120"/>
      <c r="AW89" s="120"/>
      <c r="AX89" s="120"/>
      <c r="AY89" s="120"/>
      <c r="AZ89" s="120"/>
      <c r="BA89" s="120"/>
      <c r="BB89" s="120"/>
      <c r="BC89" s="120"/>
      <c r="BD89" s="120"/>
      <c r="BE89" s="120"/>
      <c r="BF89" s="120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20"/>
      <c r="BS89" s="120"/>
      <c r="BT89" s="120"/>
      <c r="BU89" s="120"/>
      <c r="BV89" s="120"/>
      <c r="BW89" s="120"/>
      <c r="BX89" s="120"/>
      <c r="BY89" s="120"/>
      <c r="BZ89" s="120"/>
      <c r="CA89" s="120"/>
      <c r="CB89" s="120"/>
      <c r="CC89" s="120"/>
      <c r="CD89" s="120"/>
      <c r="CE89" s="120"/>
      <c r="CF89" s="120"/>
      <c r="CG89" s="120"/>
      <c r="CH89" s="120"/>
      <c r="CI89" s="120"/>
      <c r="CJ89" s="120"/>
      <c r="CK89" s="120"/>
      <c r="CL89" s="120"/>
      <c r="CM89" s="120"/>
      <c r="CN89" s="120"/>
      <c r="CO89" s="120"/>
      <c r="CP89" s="120"/>
      <c r="CQ89" s="120"/>
      <c r="CR89" s="120"/>
      <c r="CS89" s="120"/>
      <c r="CT89" s="120"/>
      <c r="CU89" s="120"/>
      <c r="CV89" s="120"/>
      <c r="CW89" s="120"/>
      <c r="CX89" s="120"/>
      <c r="CY89" s="120"/>
      <c r="CZ89" s="120"/>
      <c r="DA89" s="120"/>
      <c r="DB89" s="120"/>
      <c r="DC89" s="120"/>
      <c r="DD89" s="120"/>
      <c r="DE89" s="120"/>
      <c r="DF89" s="120"/>
      <c r="DG89" s="120"/>
      <c r="DH89" s="120"/>
      <c r="DI89" s="120"/>
      <c r="DJ89" s="120"/>
      <c r="DK89" s="120"/>
      <c r="DL89" s="120"/>
      <c r="DM89" s="120"/>
      <c r="DN89" s="120"/>
      <c r="DO89" s="120"/>
      <c r="DP89" s="120"/>
      <c r="DQ89" s="120"/>
      <c r="DR89" s="120"/>
      <c r="DS89" s="120"/>
      <c r="DT89" s="120"/>
      <c r="DU89" s="120"/>
      <c r="DV89" s="120"/>
      <c r="DW89" s="120"/>
      <c r="DX89" s="120"/>
      <c r="DY89" s="120"/>
      <c r="DZ89" s="120"/>
      <c r="EA89" s="120"/>
      <c r="EB89" s="120"/>
      <c r="EC89" s="120"/>
      <c r="ED89" s="120"/>
      <c r="EE89" s="120"/>
      <c r="EF89" s="120"/>
      <c r="EG89" s="120"/>
      <c r="EH89" s="120"/>
      <c r="EI89" s="120"/>
      <c r="EJ89" s="120"/>
      <c r="EK89" s="120"/>
      <c r="EL89" s="120"/>
      <c r="EM89" s="120"/>
      <c r="EN89" s="120"/>
      <c r="EO89" s="120"/>
      <c r="EP89" s="120"/>
      <c r="EQ89" s="120"/>
      <c r="ER89" s="120"/>
      <c r="ES89" s="120"/>
      <c r="ET89" s="120"/>
      <c r="EU89" s="120"/>
      <c r="EV89" s="120"/>
      <c r="EW89" s="120"/>
      <c r="EX89" s="120"/>
      <c r="EY89" s="120"/>
      <c r="EZ89" s="120"/>
      <c r="FA89" s="120"/>
      <c r="FB89" s="120"/>
      <c r="FC89" s="120"/>
      <c r="FD89" s="120"/>
      <c r="FE89" s="120"/>
      <c r="FF89" s="120"/>
      <c r="FG89" s="120"/>
      <c r="FH89" s="120"/>
      <c r="FI89" s="120"/>
      <c r="FJ89" s="120"/>
      <c r="FK89" s="120"/>
      <c r="FL89" s="120"/>
      <c r="FM89" s="120"/>
      <c r="FN89" s="120"/>
      <c r="FO89" s="120"/>
      <c r="FP89" s="120"/>
      <c r="FQ89" s="120"/>
      <c r="FR89" s="120"/>
      <c r="FS89" s="120"/>
      <c r="FT89" s="120"/>
      <c r="FU89" s="120"/>
      <c r="FV89" s="120"/>
      <c r="FW89" s="120"/>
      <c r="FX89" s="120"/>
      <c r="FY89" s="120"/>
      <c r="FZ89" s="120"/>
      <c r="GA89" s="120"/>
      <c r="GB89" s="120"/>
      <c r="GC89" s="120"/>
      <c r="GD89" s="120"/>
      <c r="GE89" s="120"/>
      <c r="GF89" s="120"/>
      <c r="GG89" s="120"/>
      <c r="GH89" s="120"/>
      <c r="GI89" s="120"/>
      <c r="GJ89" s="120"/>
      <c r="GK89" s="120"/>
      <c r="GL89" s="120"/>
      <c r="GM89" s="120"/>
      <c r="GN89" s="120"/>
      <c r="GO89" s="120"/>
      <c r="GP89" s="120"/>
      <c r="GQ89" s="120"/>
      <c r="GR89" s="120"/>
      <c r="GS89" s="120"/>
      <c r="GT89" s="120"/>
      <c r="GU89" s="120"/>
      <c r="GV89" s="120"/>
      <c r="GW89" s="120"/>
      <c r="GX89" s="120"/>
      <c r="GY89" s="120"/>
      <c r="GZ89" s="120"/>
      <c r="HA89" s="120"/>
      <c r="HB89" s="120"/>
      <c r="HC89" s="120"/>
      <c r="HD89" s="120"/>
      <c r="HE89" s="120"/>
      <c r="HF89" s="120"/>
      <c r="HG89" s="120"/>
      <c r="HH89" s="120"/>
      <c r="HI89" s="120"/>
      <c r="HJ89" s="120"/>
      <c r="HK89" s="120"/>
      <c r="HL89" s="120"/>
      <c r="HM89" s="120"/>
      <c r="HN89" s="120"/>
      <c r="HO89" s="120"/>
      <c r="HP89" s="120"/>
      <c r="HQ89" s="120"/>
      <c r="HR89" s="120"/>
      <c r="HS89" s="120"/>
      <c r="HT89" s="120"/>
      <c r="HU89" s="120"/>
      <c r="HV89" s="120"/>
      <c r="HW89" s="120"/>
      <c r="HX89" s="120"/>
      <c r="HY89" s="120"/>
      <c r="HZ89" s="120"/>
      <c r="IA89" s="120"/>
      <c r="IB89" s="120"/>
      <c r="IC89" s="120"/>
      <c r="ID89" s="120"/>
      <c r="IE89" s="120"/>
      <c r="IF89" s="120"/>
      <c r="IG89" s="120"/>
      <c r="IH89" s="120"/>
      <c r="II89" s="120"/>
      <c r="IJ89" s="120"/>
      <c r="IK89" s="120"/>
    </row>
    <row r="91" s="2" customFormat="1" ht="11.25" spans="1:31">
      <c r="A91" s="11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AE91" s="5" t="s">
        <v>73</v>
      </c>
    </row>
    <row r="92" s="2" customFormat="1" ht="11.25" spans="2:6">
      <c r="B92" s="117"/>
      <c r="D92" s="117"/>
      <c r="F92" s="117"/>
    </row>
  </sheetData>
  <mergeCells count="69">
    <mergeCell ref="A4:C4"/>
    <mergeCell ref="K4:N4"/>
    <mergeCell ref="A5:D5"/>
    <mergeCell ref="J5:N5"/>
    <mergeCell ref="A6:D6"/>
    <mergeCell ref="J6:N6"/>
    <mergeCell ref="J10:N10"/>
    <mergeCell ref="J11:N11"/>
    <mergeCell ref="D15:N15"/>
    <mergeCell ref="A18:N18"/>
    <mergeCell ref="A19:N19"/>
    <mergeCell ref="A21:N21"/>
    <mergeCell ref="A22:N22"/>
    <mergeCell ref="A23:N23"/>
    <mergeCell ref="A25:N25"/>
    <mergeCell ref="A26:N26"/>
    <mergeCell ref="B28:F28"/>
    <mergeCell ref="B29:F29"/>
    <mergeCell ref="L38:M38"/>
    <mergeCell ref="C43:E43"/>
    <mergeCell ref="A44:N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9:K69"/>
    <mergeCell ref="C70:K70"/>
    <mergeCell ref="C71:K71"/>
    <mergeCell ref="C72:K72"/>
    <mergeCell ref="C73:K73"/>
    <mergeCell ref="C74:K74"/>
    <mergeCell ref="C75:K75"/>
    <mergeCell ref="C76:K76"/>
    <mergeCell ref="C77:K77"/>
    <mergeCell ref="C78:K78"/>
    <mergeCell ref="C79:K79"/>
    <mergeCell ref="C80:K80"/>
    <mergeCell ref="C81:K81"/>
    <mergeCell ref="C82:K82"/>
    <mergeCell ref="C83:K83"/>
    <mergeCell ref="C84:K84"/>
    <mergeCell ref="C85:K85"/>
    <mergeCell ref="A91:N91"/>
    <mergeCell ref="A40:A42"/>
    <mergeCell ref="B40:B42"/>
    <mergeCell ref="F40:F42"/>
    <mergeCell ref="M40:M42"/>
    <mergeCell ref="N40:N42"/>
    <mergeCell ref="G40:I41"/>
    <mergeCell ref="J40:L41"/>
    <mergeCell ref="C40:E4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92"/>
  <sheetViews>
    <sheetView topLeftCell="A54" workbookViewId="0">
      <selection activeCell="A25" sqref="A25:N25"/>
    </sheetView>
  </sheetViews>
  <sheetFormatPr defaultColWidth="9.14285714285714" defaultRowHeight="15"/>
  <cols>
    <col min="1" max="1" width="8.14285714285714" style="2" customWidth="1"/>
    <col min="2" max="2" width="20.1428571428571" style="2" customWidth="1"/>
    <col min="3" max="4" width="10.4285714285714" style="2" customWidth="1"/>
    <col min="5" max="5" width="13.2857142857143" style="2" customWidth="1"/>
    <col min="6" max="6" width="8.57142857142857" style="2" customWidth="1"/>
    <col min="7" max="7" width="7.85714285714286" style="2" customWidth="1"/>
    <col min="8" max="8" width="8.42857142857143" style="2" customWidth="1"/>
    <col min="9" max="9" width="8.71428571428571" style="2" customWidth="1"/>
    <col min="10" max="10" width="8.14285714285714" style="2" customWidth="1"/>
    <col min="11" max="11" width="8.57142857142857" style="2" customWidth="1"/>
    <col min="12" max="12" width="10" style="2" customWidth="1"/>
    <col min="13" max="13" width="6.57142857142857" style="2" customWidth="1"/>
    <col min="14" max="14" width="9.71428571428571" style="2" customWidth="1"/>
    <col min="15" max="15" width="9.14285714285714" style="2" customWidth="1"/>
    <col min="16" max="16" width="49.1428571428571" style="5" hidden="1" customWidth="1"/>
    <col min="17" max="17" width="43" style="5" hidden="1" customWidth="1"/>
    <col min="18" max="18" width="100.285714285714" style="5" hidden="1" customWidth="1"/>
    <col min="19" max="22" width="139" style="5" hidden="1" customWidth="1"/>
    <col min="23" max="27" width="34.1428571428571" style="5" hidden="1" customWidth="1"/>
    <col min="28" max="30" width="84.4285714285714" style="5" hidden="1" customWidth="1"/>
    <col min="31" max="31" width="139" style="5" hidden="1" customWidth="1"/>
  </cols>
  <sheetData>
    <row r="1" s="1" customFormat="1" ht="11.25" spans="14:14">
      <c r="N1" s="58" t="s">
        <v>201</v>
      </c>
    </row>
    <row r="2" s="2" customFormat="1" ht="11.25" hidden="1" spans="14:14">
      <c r="N2" s="59" t="s">
        <v>71</v>
      </c>
    </row>
    <row r="3" s="2" customFormat="1" ht="11.25" hidden="1" spans="14:14">
      <c r="N3" s="59"/>
    </row>
    <row r="4" s="2" customFormat="1" ht="11.25" hidden="1" spans="1:14">
      <c r="A4" s="6" t="s">
        <v>72</v>
      </c>
      <c r="B4" s="6"/>
      <c r="C4" s="6"/>
      <c r="D4" s="7"/>
      <c r="K4" s="6" t="s">
        <v>1</v>
      </c>
      <c r="L4" s="6"/>
      <c r="M4" s="6"/>
      <c r="N4" s="6"/>
    </row>
    <row r="5" s="2" customFormat="1" ht="11.25" hidden="1" spans="1:14">
      <c r="A5" s="8"/>
      <c r="B5" s="8"/>
      <c r="C5" s="8"/>
      <c r="D5" s="8"/>
      <c r="E5" s="5"/>
      <c r="J5" s="56"/>
      <c r="K5" s="56"/>
      <c r="L5" s="56"/>
      <c r="M5" s="56"/>
      <c r="N5" s="56"/>
    </row>
    <row r="6" s="2" customFormat="1" ht="11.25" hidden="1" spans="1:17">
      <c r="A6" s="9"/>
      <c r="B6" s="9"/>
      <c r="C6" s="9"/>
      <c r="D6" s="9"/>
      <c r="J6" s="9"/>
      <c r="K6" s="9"/>
      <c r="L6" s="9"/>
      <c r="M6" s="9"/>
      <c r="N6" s="9"/>
      <c r="P6" s="5" t="s">
        <v>73</v>
      </c>
      <c r="Q6" s="5" t="s">
        <v>73</v>
      </c>
    </row>
    <row r="7" s="2" customFormat="1" ht="11.25" hidden="1" spans="1:14">
      <c r="A7" s="10"/>
      <c r="B7" s="11"/>
      <c r="C7" s="5"/>
      <c r="D7" s="5"/>
      <c r="J7" s="10"/>
      <c r="K7" s="10"/>
      <c r="L7" s="10"/>
      <c r="M7" s="10"/>
      <c r="N7" s="11"/>
    </row>
    <row r="8" s="2" customFormat="1" ht="11.25" hidden="1" spans="1:14">
      <c r="A8" s="2" t="s">
        <v>74</v>
      </c>
      <c r="B8" s="12"/>
      <c r="C8" s="12"/>
      <c r="D8" s="12"/>
      <c r="L8" s="12"/>
      <c r="M8" s="12"/>
      <c r="N8" s="59" t="s">
        <v>74</v>
      </c>
    </row>
    <row r="9" s="3" customFormat="1" ht="15.75" spans="1:18">
      <c r="A9" s="121" t="s">
        <v>72</v>
      </c>
      <c r="B9" s="122"/>
      <c r="C9" s="16"/>
      <c r="D9" s="16"/>
      <c r="E9" s="17"/>
      <c r="F9" s="17"/>
      <c r="G9" s="17"/>
      <c r="H9" s="17"/>
      <c r="I9" s="60"/>
      <c r="J9" s="123"/>
      <c r="K9" s="123"/>
      <c r="L9" s="61"/>
      <c r="M9" s="62"/>
      <c r="N9" s="63" t="s">
        <v>1</v>
      </c>
      <c r="O9" s="64"/>
      <c r="Q9" s="64"/>
      <c r="R9" s="17"/>
    </row>
    <row r="10" s="3" customFormat="1" ht="15.75" spans="1:18">
      <c r="A10" s="121"/>
      <c r="B10" s="122"/>
      <c r="C10" s="16"/>
      <c r="D10" s="16"/>
      <c r="E10" s="17"/>
      <c r="F10" s="17"/>
      <c r="G10" s="17"/>
      <c r="H10" s="17"/>
      <c r="I10" s="60"/>
      <c r="J10" s="124" t="s">
        <v>2</v>
      </c>
      <c r="K10" s="124"/>
      <c r="L10" s="124"/>
      <c r="M10" s="124"/>
      <c r="N10" s="124"/>
      <c r="O10" s="64"/>
      <c r="Q10" s="64"/>
      <c r="R10" s="17"/>
    </row>
    <row r="11" s="3" customFormat="1" ht="15.75" spans="1:18">
      <c r="A11" s="121"/>
      <c r="B11" s="122"/>
      <c r="C11" s="16"/>
      <c r="D11" s="16"/>
      <c r="E11" s="17"/>
      <c r="F11" s="17"/>
      <c r="G11" s="17"/>
      <c r="H11" s="17"/>
      <c r="I11" s="60"/>
      <c r="J11" s="124" t="s">
        <v>3</v>
      </c>
      <c r="K11" s="124"/>
      <c r="L11" s="124"/>
      <c r="M11" s="124"/>
      <c r="N11" s="124"/>
      <c r="P11" s="64"/>
      <c r="Q11" s="64"/>
      <c r="R11" s="64"/>
    </row>
    <row r="12" s="3" customFormat="1" ht="15.75" spans="1:18">
      <c r="A12" s="121"/>
      <c r="B12" s="122"/>
      <c r="C12" s="16"/>
      <c r="D12" s="16"/>
      <c r="E12" s="17"/>
      <c r="F12" s="17"/>
      <c r="G12" s="17"/>
      <c r="H12" s="17"/>
      <c r="I12" s="60"/>
      <c r="J12" s="13" t="s">
        <v>70</v>
      </c>
      <c r="K12" s="14"/>
      <c r="L12" s="15"/>
      <c r="M12" s="15"/>
      <c r="N12" s="125"/>
      <c r="O12" s="64"/>
      <c r="Q12" s="64"/>
      <c r="R12" s="17"/>
    </row>
    <row r="13" s="3" customFormat="1" ht="15.75" spans="1:18">
      <c r="A13" s="121"/>
      <c r="B13" s="122"/>
      <c r="C13" s="16"/>
      <c r="D13" s="16"/>
      <c r="E13" s="17"/>
      <c r="F13" s="17"/>
      <c r="G13" s="17"/>
      <c r="H13" s="17"/>
      <c r="I13" s="60"/>
      <c r="J13" s="13" t="s">
        <v>5</v>
      </c>
      <c r="K13" s="14"/>
      <c r="L13" s="15"/>
      <c r="M13" s="15"/>
      <c r="N13" s="63" t="s">
        <v>5</v>
      </c>
      <c r="O13" s="64"/>
      <c r="Q13" s="64"/>
      <c r="R13" s="17"/>
    </row>
    <row r="14" s="2" customFormat="1" ht="11.25" spans="6:6">
      <c r="F14" s="19"/>
    </row>
    <row r="15" s="2" customFormat="1" ht="56.25" spans="1:18">
      <c r="A15" s="8" t="s">
        <v>75</v>
      </c>
      <c r="B15" s="12"/>
      <c r="D15" s="9" t="s">
        <v>76</v>
      </c>
      <c r="E15" s="9"/>
      <c r="F15" s="9"/>
      <c r="G15" s="9"/>
      <c r="H15" s="9"/>
      <c r="I15" s="9"/>
      <c r="J15" s="9"/>
      <c r="K15" s="9"/>
      <c r="L15" s="9"/>
      <c r="M15" s="9"/>
      <c r="N15" s="9"/>
      <c r="R15" s="5" t="s">
        <v>76</v>
      </c>
    </row>
    <row r="16" s="2" customFormat="1" ht="11.25" spans="1:14">
      <c r="A16" s="20" t="s">
        <v>77</v>
      </c>
      <c r="D16" s="10" t="s">
        <v>78</v>
      </c>
      <c r="E16" s="10"/>
      <c r="F16" s="21"/>
      <c r="G16" s="21"/>
      <c r="H16" s="21"/>
      <c r="I16" s="21"/>
      <c r="J16" s="21"/>
      <c r="K16" s="21"/>
      <c r="L16" s="21"/>
      <c r="M16" s="21"/>
      <c r="N16" s="21"/>
    </row>
    <row r="17" s="2" customFormat="1" ht="11.25" spans="1:14">
      <c r="A17" s="20"/>
      <c r="F17" s="12"/>
      <c r="G17" s="12"/>
      <c r="H17" s="12"/>
      <c r="I17" s="12"/>
      <c r="J17" s="12"/>
      <c r="K17" s="12"/>
      <c r="L17" s="12"/>
      <c r="M17" s="12"/>
      <c r="N17" s="12"/>
    </row>
    <row r="18" s="2" customFormat="1" ht="22.5" spans="1:19">
      <c r="A18" s="382" t="str">
        <f>'01-04'!A18:N18</f>
        <v>«Реконструкция (переустройство) ВЛ-10кВ, ВЛ-6кВ с заменой опор и провода (соглашение о компенсации с ФКУ Упрдор «Нижне-Волжское» № 2191-000465)»</v>
      </c>
      <c r="B18" s="383"/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S18" s="5" t="s">
        <v>79</v>
      </c>
    </row>
    <row r="19" s="2" customFormat="1" ht="11.25" spans="1:14">
      <c r="A19" s="24" t="s">
        <v>8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="2" customFormat="1" ht="11.25" spans="1:14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="2" customFormat="1" ht="11.25" spans="1:20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T21" s="5" t="s">
        <v>73</v>
      </c>
    </row>
    <row r="22" s="2" customFormat="1" ht="11.25" spans="1:14">
      <c r="A22" s="24" t="s">
        <v>80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="2" customFormat="1" ht="18" spans="1:14">
      <c r="A23" s="27" t="s">
        <v>202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="2" customFormat="1" ht="18" spans="1:14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="2" customFormat="1" ht="35.25" customHeight="1" spans="1:21">
      <c r="A25" s="28" t="s">
        <v>41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U25" s="5" t="s">
        <v>203</v>
      </c>
    </row>
    <row r="26" s="2" customFormat="1" ht="11.25" spans="1:14">
      <c r="A26" s="24" t="s">
        <v>84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="2" customFormat="1" ht="11.25" spans="1:14">
      <c r="A27" s="2" t="s">
        <v>85</v>
      </c>
      <c r="B27" s="29" t="s">
        <v>86</v>
      </c>
      <c r="C27" s="2" t="s">
        <v>87</v>
      </c>
      <c r="F27" s="5"/>
      <c r="G27" s="5"/>
      <c r="H27" s="5"/>
      <c r="I27" s="5"/>
      <c r="J27" s="5"/>
      <c r="K27" s="5"/>
      <c r="L27" s="5"/>
      <c r="M27" s="5"/>
      <c r="N27" s="5"/>
    </row>
    <row r="28" s="2" customFormat="1" ht="11.25" spans="1:14">
      <c r="A28" s="2" t="s">
        <v>88</v>
      </c>
      <c r="B28" s="30" t="s">
        <v>204</v>
      </c>
      <c r="C28" s="30"/>
      <c r="D28" s="30"/>
      <c r="E28" s="30"/>
      <c r="F28" s="30"/>
      <c r="G28" s="5"/>
      <c r="H28" s="5"/>
      <c r="I28" s="5"/>
      <c r="J28" s="5"/>
      <c r="K28" s="5"/>
      <c r="L28" s="5"/>
      <c r="M28" s="5"/>
      <c r="N28" s="5"/>
    </row>
    <row r="29" s="2" customFormat="1" ht="11.25" spans="2:14">
      <c r="B29" s="31" t="s">
        <v>90</v>
      </c>
      <c r="C29" s="31"/>
      <c r="D29" s="31"/>
      <c r="E29" s="31"/>
      <c r="F29" s="31"/>
      <c r="G29" s="32"/>
      <c r="H29" s="32"/>
      <c r="I29" s="32"/>
      <c r="J29" s="32"/>
      <c r="K29" s="32"/>
      <c r="L29" s="32"/>
      <c r="M29" s="67"/>
      <c r="N29" s="32"/>
    </row>
    <row r="30" s="2" customFormat="1" ht="11.25" spans="4:14">
      <c r="D30" s="33"/>
      <c r="E30" s="33"/>
      <c r="F30" s="33"/>
      <c r="G30" s="33"/>
      <c r="H30" s="33"/>
      <c r="I30" s="33"/>
      <c r="J30" s="33"/>
      <c r="K30" s="33"/>
      <c r="L30" s="33"/>
      <c r="M30" s="32"/>
      <c r="N30" s="32"/>
    </row>
    <row r="31" s="2" customFormat="1" ht="11.25" spans="1:14">
      <c r="A31" s="34" t="s">
        <v>91</v>
      </c>
      <c r="D31" s="10" t="s">
        <v>92</v>
      </c>
      <c r="F31" s="35"/>
      <c r="G31" s="35"/>
      <c r="H31" s="35"/>
      <c r="I31" s="35"/>
      <c r="J31" s="35"/>
      <c r="K31" s="35"/>
      <c r="L31" s="35"/>
      <c r="M31" s="35"/>
      <c r="N31" s="35"/>
    </row>
    <row r="32" s="2" customFormat="1" ht="11.25" spans="4:14"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="2" customFormat="1" ht="11.25" spans="1:13">
      <c r="A33" s="34" t="s">
        <v>93</v>
      </c>
      <c r="C33" s="36">
        <v>41.67</v>
      </c>
      <c r="D33" s="37" t="s">
        <v>205</v>
      </c>
      <c r="E33" s="20" t="s">
        <v>95</v>
      </c>
      <c r="L33" s="68"/>
      <c r="M33" s="68"/>
    </row>
    <row r="34" s="2" customFormat="1" ht="11.25" spans="2:5">
      <c r="B34" s="2" t="s">
        <v>96</v>
      </c>
      <c r="C34" s="38"/>
      <c r="D34" s="39"/>
      <c r="E34" s="20"/>
    </row>
    <row r="35" s="2" customFormat="1" ht="11.25" spans="2:14">
      <c r="B35" s="2" t="s">
        <v>27</v>
      </c>
      <c r="C35" s="36">
        <v>41.67</v>
      </c>
      <c r="D35" s="37" t="s">
        <v>205</v>
      </c>
      <c r="E35" s="20" t="s">
        <v>95</v>
      </c>
      <c r="G35" s="2" t="s">
        <v>97</v>
      </c>
      <c r="L35" s="36">
        <v>6.2</v>
      </c>
      <c r="M35" s="37" t="s">
        <v>206</v>
      </c>
      <c r="N35" s="20" t="s">
        <v>95</v>
      </c>
    </row>
    <row r="36" s="2" customFormat="1" ht="11.25" spans="2:14">
      <c r="B36" s="2" t="s">
        <v>28</v>
      </c>
      <c r="C36" s="36">
        <v>0</v>
      </c>
      <c r="D36" s="40" t="s">
        <v>99</v>
      </c>
      <c r="E36" s="20" t="s">
        <v>95</v>
      </c>
      <c r="G36" s="2" t="s">
        <v>100</v>
      </c>
      <c r="L36" s="69"/>
      <c r="M36" s="69">
        <v>29.98</v>
      </c>
      <c r="N36" s="20" t="s">
        <v>101</v>
      </c>
    </row>
    <row r="37" s="2" customFormat="1" ht="11.25" spans="2:14">
      <c r="B37" s="2" t="s">
        <v>102</v>
      </c>
      <c r="C37" s="36">
        <v>0</v>
      </c>
      <c r="D37" s="40" t="s">
        <v>99</v>
      </c>
      <c r="E37" s="20" t="s">
        <v>95</v>
      </c>
      <c r="G37" s="2" t="s">
        <v>103</v>
      </c>
      <c r="L37" s="69"/>
      <c r="M37" s="69">
        <v>16.46</v>
      </c>
      <c r="N37" s="20" t="s">
        <v>101</v>
      </c>
    </row>
    <row r="38" s="2" customFormat="1" ht="11.25" spans="2:13">
      <c r="B38" s="2" t="s">
        <v>104</v>
      </c>
      <c r="C38" s="36">
        <v>0</v>
      </c>
      <c r="D38" s="37" t="s">
        <v>99</v>
      </c>
      <c r="E38" s="20" t="s">
        <v>95</v>
      </c>
      <c r="G38" s="2" t="s">
        <v>105</v>
      </c>
      <c r="L38" s="70"/>
      <c r="M38" s="70"/>
    </row>
    <row r="39" s="2" customFormat="1" ht="11.25" spans="1:1">
      <c r="A39" s="41"/>
    </row>
    <row r="40" s="2" customFormat="1" ht="11.25" spans="1:14">
      <c r="A40" s="42" t="s">
        <v>106</v>
      </c>
      <c r="B40" s="42" t="s">
        <v>107</v>
      </c>
      <c r="C40" s="42" t="s">
        <v>108</v>
      </c>
      <c r="D40" s="42"/>
      <c r="E40" s="42"/>
      <c r="F40" s="42" t="s">
        <v>109</v>
      </c>
      <c r="G40" s="42" t="s">
        <v>110</v>
      </c>
      <c r="H40" s="42"/>
      <c r="I40" s="42"/>
      <c r="J40" s="42" t="s">
        <v>111</v>
      </c>
      <c r="K40" s="42"/>
      <c r="L40" s="42"/>
      <c r="M40" s="42" t="s">
        <v>112</v>
      </c>
      <c r="N40" s="42" t="s">
        <v>113</v>
      </c>
    </row>
    <row r="41" s="2" customFormat="1" ht="11.25" spans="1:14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="2" customFormat="1" ht="45" spans="1:14">
      <c r="A42" s="42"/>
      <c r="B42" s="42"/>
      <c r="C42" s="42"/>
      <c r="D42" s="42"/>
      <c r="E42" s="42"/>
      <c r="F42" s="42"/>
      <c r="G42" s="42" t="s">
        <v>114</v>
      </c>
      <c r="H42" s="42" t="s">
        <v>115</v>
      </c>
      <c r="I42" s="42" t="s">
        <v>116</v>
      </c>
      <c r="J42" s="42" t="s">
        <v>114</v>
      </c>
      <c r="K42" s="42" t="s">
        <v>115</v>
      </c>
      <c r="L42" s="42" t="s">
        <v>117</v>
      </c>
      <c r="M42" s="42"/>
      <c r="N42" s="42"/>
    </row>
    <row r="43" s="2" customFormat="1" ht="11.25" spans="1:14">
      <c r="A43" s="43">
        <v>1</v>
      </c>
      <c r="B43" s="43">
        <v>2</v>
      </c>
      <c r="C43" s="43">
        <v>3</v>
      </c>
      <c r="D43" s="43"/>
      <c r="E43" s="43"/>
      <c r="F43" s="43">
        <v>4</v>
      </c>
      <c r="G43" s="43">
        <v>5</v>
      </c>
      <c r="H43" s="43">
        <v>6</v>
      </c>
      <c r="I43" s="43">
        <v>7</v>
      </c>
      <c r="J43" s="43">
        <v>8</v>
      </c>
      <c r="K43" s="43">
        <v>9</v>
      </c>
      <c r="L43" s="43">
        <v>10</v>
      </c>
      <c r="M43" s="43">
        <v>11</v>
      </c>
      <c r="N43" s="43">
        <v>12</v>
      </c>
    </row>
    <row r="44" s="2" customFormat="1" ht="12" spans="1:22">
      <c r="A44" s="44" t="s">
        <v>118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71"/>
      <c r="V44" s="81" t="s">
        <v>118</v>
      </c>
    </row>
    <row r="45" s="2" customFormat="1" ht="22.5" spans="1:23">
      <c r="A45" s="46" t="s">
        <v>119</v>
      </c>
      <c r="B45" s="47" t="s">
        <v>120</v>
      </c>
      <c r="C45" s="47" t="s">
        <v>121</v>
      </c>
      <c r="D45" s="47"/>
      <c r="E45" s="47"/>
      <c r="F45" s="48" t="s">
        <v>122</v>
      </c>
      <c r="G45" s="48"/>
      <c r="H45" s="48"/>
      <c r="I45" s="48" t="s">
        <v>126</v>
      </c>
      <c r="J45" s="72"/>
      <c r="K45" s="48"/>
      <c r="L45" s="72"/>
      <c r="M45" s="48"/>
      <c r="N45" s="73"/>
      <c r="V45" s="81"/>
      <c r="W45" s="82" t="s">
        <v>121</v>
      </c>
    </row>
    <row r="46" s="2" customFormat="1" ht="12" spans="1:24">
      <c r="A46" s="49"/>
      <c r="B46" s="50" t="s">
        <v>119</v>
      </c>
      <c r="C46" s="9" t="s">
        <v>124</v>
      </c>
      <c r="D46" s="9"/>
      <c r="E46" s="9"/>
      <c r="F46" s="51"/>
      <c r="G46" s="51"/>
      <c r="H46" s="51"/>
      <c r="I46" s="51"/>
      <c r="J46" s="74">
        <v>17.32</v>
      </c>
      <c r="K46" s="51"/>
      <c r="L46" s="74">
        <v>34.64</v>
      </c>
      <c r="M46" s="51" t="s">
        <v>125</v>
      </c>
      <c r="N46" s="75">
        <v>796</v>
      </c>
      <c r="V46" s="81"/>
      <c r="W46" s="82"/>
      <c r="X46" s="5" t="s">
        <v>124</v>
      </c>
    </row>
    <row r="47" s="2" customFormat="1" ht="12" spans="1:24">
      <c r="A47" s="49"/>
      <c r="B47" s="50" t="s">
        <v>126</v>
      </c>
      <c r="C47" s="9" t="s">
        <v>127</v>
      </c>
      <c r="D47" s="9"/>
      <c r="E47" s="9"/>
      <c r="F47" s="51"/>
      <c r="G47" s="51"/>
      <c r="H47" s="51"/>
      <c r="I47" s="51"/>
      <c r="J47" s="74">
        <v>43.57</v>
      </c>
      <c r="K47" s="51"/>
      <c r="L47" s="74">
        <v>87.14</v>
      </c>
      <c r="M47" s="51"/>
      <c r="N47" s="75"/>
      <c r="V47" s="81"/>
      <c r="W47" s="82"/>
      <c r="X47" s="5" t="s">
        <v>127</v>
      </c>
    </row>
    <row r="48" s="2" customFormat="1" ht="12" spans="1:24">
      <c r="A48" s="49"/>
      <c r="B48" s="50" t="s">
        <v>129</v>
      </c>
      <c r="C48" s="9" t="s">
        <v>130</v>
      </c>
      <c r="D48" s="9"/>
      <c r="E48" s="9"/>
      <c r="F48" s="51"/>
      <c r="G48" s="51"/>
      <c r="H48" s="51"/>
      <c r="I48" s="51"/>
      <c r="J48" s="74">
        <v>5.69</v>
      </c>
      <c r="K48" s="51"/>
      <c r="L48" s="74">
        <v>11.38</v>
      </c>
      <c r="M48" s="51" t="s">
        <v>125</v>
      </c>
      <c r="N48" s="75">
        <v>262</v>
      </c>
      <c r="V48" s="81"/>
      <c r="W48" s="82"/>
      <c r="X48" s="5" t="s">
        <v>130</v>
      </c>
    </row>
    <row r="49" s="2" customFormat="1" ht="12" spans="1:25">
      <c r="A49" s="49"/>
      <c r="B49" s="50"/>
      <c r="C49" s="9" t="s">
        <v>131</v>
      </c>
      <c r="D49" s="9"/>
      <c r="E49" s="9"/>
      <c r="F49" s="51" t="s">
        <v>132</v>
      </c>
      <c r="G49" s="51" t="s">
        <v>133</v>
      </c>
      <c r="H49" s="51"/>
      <c r="I49" s="51" t="s">
        <v>207</v>
      </c>
      <c r="J49" s="74"/>
      <c r="K49" s="51"/>
      <c r="L49" s="74"/>
      <c r="M49" s="51"/>
      <c r="N49" s="75"/>
      <c r="V49" s="81"/>
      <c r="W49" s="82"/>
      <c r="Y49" s="5" t="s">
        <v>131</v>
      </c>
    </row>
    <row r="50" s="2" customFormat="1" ht="12" spans="1:25">
      <c r="A50" s="49"/>
      <c r="B50" s="50"/>
      <c r="C50" s="9" t="s">
        <v>135</v>
      </c>
      <c r="D50" s="9"/>
      <c r="E50" s="9"/>
      <c r="F50" s="51" t="s">
        <v>132</v>
      </c>
      <c r="G50" s="51" t="s">
        <v>136</v>
      </c>
      <c r="H50" s="51"/>
      <c r="I50" s="51" t="s">
        <v>208</v>
      </c>
      <c r="J50" s="74"/>
      <c r="K50" s="51"/>
      <c r="L50" s="74"/>
      <c r="M50" s="51"/>
      <c r="N50" s="75"/>
      <c r="V50" s="81"/>
      <c r="W50" s="82"/>
      <c r="Y50" s="5" t="s">
        <v>135</v>
      </c>
    </row>
    <row r="51" s="2" customFormat="1" ht="12" spans="1:26">
      <c r="A51" s="49"/>
      <c r="B51" s="50"/>
      <c r="C51" s="52" t="s">
        <v>138</v>
      </c>
      <c r="D51" s="52"/>
      <c r="E51" s="52"/>
      <c r="F51" s="53"/>
      <c r="G51" s="53"/>
      <c r="H51" s="53"/>
      <c r="I51" s="53"/>
      <c r="J51" s="76">
        <v>60.89</v>
      </c>
      <c r="K51" s="53"/>
      <c r="L51" s="76">
        <v>121.78</v>
      </c>
      <c r="M51" s="53"/>
      <c r="N51" s="77"/>
      <c r="V51" s="81"/>
      <c r="W51" s="82"/>
      <c r="Z51" s="5" t="s">
        <v>138</v>
      </c>
    </row>
    <row r="52" s="2" customFormat="1" ht="12" spans="1:25">
      <c r="A52" s="49"/>
      <c r="B52" s="50"/>
      <c r="C52" s="9" t="s">
        <v>139</v>
      </c>
      <c r="D52" s="9"/>
      <c r="E52" s="9"/>
      <c r="F52" s="51"/>
      <c r="G52" s="51"/>
      <c r="H52" s="51"/>
      <c r="I52" s="51"/>
      <c r="J52" s="74"/>
      <c r="K52" s="51"/>
      <c r="L52" s="74">
        <v>46.02</v>
      </c>
      <c r="M52" s="51"/>
      <c r="N52" s="75">
        <v>1058</v>
      </c>
      <c r="V52" s="81"/>
      <c r="W52" s="82"/>
      <c r="Y52" s="5" t="s">
        <v>139</v>
      </c>
    </row>
    <row r="53" s="2" customFormat="1" ht="22.5" spans="1:25">
      <c r="A53" s="49"/>
      <c r="B53" s="50" t="s">
        <v>140</v>
      </c>
      <c r="C53" s="9" t="s">
        <v>141</v>
      </c>
      <c r="D53" s="9"/>
      <c r="E53" s="9"/>
      <c r="F53" s="51" t="s">
        <v>142</v>
      </c>
      <c r="G53" s="51" t="s">
        <v>143</v>
      </c>
      <c r="H53" s="51"/>
      <c r="I53" s="51" t="s">
        <v>143</v>
      </c>
      <c r="J53" s="74"/>
      <c r="K53" s="51"/>
      <c r="L53" s="74">
        <v>47.4</v>
      </c>
      <c r="M53" s="51"/>
      <c r="N53" s="75">
        <v>1090</v>
      </c>
      <c r="V53" s="81"/>
      <c r="W53" s="82"/>
      <c r="Y53" s="5" t="s">
        <v>141</v>
      </c>
    </row>
    <row r="54" s="2" customFormat="1" ht="22.5" spans="1:25">
      <c r="A54" s="49"/>
      <c r="B54" s="50" t="s">
        <v>144</v>
      </c>
      <c r="C54" s="9" t="s">
        <v>145</v>
      </c>
      <c r="D54" s="9"/>
      <c r="E54" s="9"/>
      <c r="F54" s="51" t="s">
        <v>142</v>
      </c>
      <c r="G54" s="51" t="s">
        <v>146</v>
      </c>
      <c r="H54" s="51"/>
      <c r="I54" s="51" t="s">
        <v>146</v>
      </c>
      <c r="J54" s="74"/>
      <c r="K54" s="51"/>
      <c r="L54" s="74">
        <v>27.61</v>
      </c>
      <c r="M54" s="51"/>
      <c r="N54" s="75">
        <v>635</v>
      </c>
      <c r="V54" s="81"/>
      <c r="W54" s="82"/>
      <c r="Y54" s="5" t="s">
        <v>145</v>
      </c>
    </row>
    <row r="55" s="2" customFormat="1" ht="12" spans="1:27">
      <c r="A55" s="54"/>
      <c r="B55" s="55"/>
      <c r="C55" s="47" t="s">
        <v>147</v>
      </c>
      <c r="D55" s="47"/>
      <c r="E55" s="47"/>
      <c r="F55" s="48"/>
      <c r="G55" s="48"/>
      <c r="H55" s="48"/>
      <c r="I55" s="48"/>
      <c r="J55" s="72"/>
      <c r="K55" s="48"/>
      <c r="L55" s="72">
        <v>196.79</v>
      </c>
      <c r="M55" s="53"/>
      <c r="N55" s="73"/>
      <c r="V55" s="81"/>
      <c r="W55" s="82"/>
      <c r="AA55" s="82" t="s">
        <v>147</v>
      </c>
    </row>
    <row r="56" s="2" customFormat="1" ht="22.5" spans="1:27">
      <c r="A56" s="46" t="s">
        <v>126</v>
      </c>
      <c r="B56" s="47" t="s">
        <v>148</v>
      </c>
      <c r="C56" s="47" t="s">
        <v>149</v>
      </c>
      <c r="D56" s="47"/>
      <c r="E56" s="47"/>
      <c r="F56" s="48" t="s">
        <v>122</v>
      </c>
      <c r="G56" s="48"/>
      <c r="H56" s="48"/>
      <c r="I56" s="48" t="s">
        <v>209</v>
      </c>
      <c r="J56" s="72"/>
      <c r="K56" s="48"/>
      <c r="L56" s="72"/>
      <c r="M56" s="48"/>
      <c r="N56" s="73"/>
      <c r="V56" s="81"/>
      <c r="W56" s="82" t="s">
        <v>149</v>
      </c>
      <c r="AA56" s="82"/>
    </row>
    <row r="57" s="2" customFormat="1" ht="12" spans="1:27">
      <c r="A57" s="49"/>
      <c r="B57" s="50" t="s">
        <v>119</v>
      </c>
      <c r="C57" s="9" t="s">
        <v>124</v>
      </c>
      <c r="D57" s="9"/>
      <c r="E57" s="9"/>
      <c r="F57" s="51"/>
      <c r="G57" s="51"/>
      <c r="H57" s="51"/>
      <c r="I57" s="51"/>
      <c r="J57" s="74">
        <v>7.35</v>
      </c>
      <c r="K57" s="51"/>
      <c r="L57" s="74">
        <v>235.2</v>
      </c>
      <c r="M57" s="51" t="s">
        <v>125</v>
      </c>
      <c r="N57" s="75">
        <v>5405</v>
      </c>
      <c r="V57" s="81"/>
      <c r="W57" s="82"/>
      <c r="X57" s="5" t="s">
        <v>124</v>
      </c>
      <c r="AA57" s="82"/>
    </row>
    <row r="58" s="2" customFormat="1" ht="12" spans="1:27">
      <c r="A58" s="49"/>
      <c r="B58" s="50" t="s">
        <v>126</v>
      </c>
      <c r="C58" s="9" t="s">
        <v>127</v>
      </c>
      <c r="D58" s="9"/>
      <c r="E58" s="9"/>
      <c r="F58" s="51"/>
      <c r="G58" s="51"/>
      <c r="H58" s="51"/>
      <c r="I58" s="51"/>
      <c r="J58" s="74">
        <v>63.59</v>
      </c>
      <c r="K58" s="51"/>
      <c r="L58" s="74">
        <v>2034.88</v>
      </c>
      <c r="M58" s="51"/>
      <c r="N58" s="75"/>
      <c r="V58" s="81"/>
      <c r="W58" s="82"/>
      <c r="X58" s="5" t="s">
        <v>127</v>
      </c>
      <c r="AA58" s="82"/>
    </row>
    <row r="59" s="2" customFormat="1" ht="12" spans="1:27">
      <c r="A59" s="49"/>
      <c r="B59" s="50" t="s">
        <v>129</v>
      </c>
      <c r="C59" s="9" t="s">
        <v>130</v>
      </c>
      <c r="D59" s="9"/>
      <c r="E59" s="9"/>
      <c r="F59" s="51"/>
      <c r="G59" s="51"/>
      <c r="H59" s="51"/>
      <c r="I59" s="51"/>
      <c r="J59" s="74">
        <v>5.56</v>
      </c>
      <c r="K59" s="51"/>
      <c r="L59" s="74">
        <v>177.92</v>
      </c>
      <c r="M59" s="51" t="s">
        <v>125</v>
      </c>
      <c r="N59" s="75">
        <v>4089</v>
      </c>
      <c r="V59" s="81"/>
      <c r="W59" s="82"/>
      <c r="X59" s="5" t="s">
        <v>130</v>
      </c>
      <c r="AA59" s="82"/>
    </row>
    <row r="60" s="2" customFormat="1" ht="12" spans="1:27">
      <c r="A60" s="49"/>
      <c r="B60" s="50"/>
      <c r="C60" s="9" t="s">
        <v>131</v>
      </c>
      <c r="D60" s="9"/>
      <c r="E60" s="9"/>
      <c r="F60" s="51" t="s">
        <v>132</v>
      </c>
      <c r="G60" s="51" t="s">
        <v>150</v>
      </c>
      <c r="H60" s="51"/>
      <c r="I60" s="51" t="s">
        <v>210</v>
      </c>
      <c r="J60" s="74"/>
      <c r="K60" s="51"/>
      <c r="L60" s="74"/>
      <c r="M60" s="51"/>
      <c r="N60" s="75"/>
      <c r="V60" s="81"/>
      <c r="W60" s="82"/>
      <c r="Y60" s="5" t="s">
        <v>131</v>
      </c>
      <c r="AA60" s="82"/>
    </row>
    <row r="61" s="2" customFormat="1" ht="12" spans="1:27">
      <c r="A61" s="49"/>
      <c r="B61" s="50"/>
      <c r="C61" s="9" t="s">
        <v>135</v>
      </c>
      <c r="D61" s="9"/>
      <c r="E61" s="9"/>
      <c r="F61" s="51" t="s">
        <v>132</v>
      </c>
      <c r="G61" s="51" t="s">
        <v>152</v>
      </c>
      <c r="H61" s="51"/>
      <c r="I61" s="51" t="s">
        <v>211</v>
      </c>
      <c r="J61" s="74"/>
      <c r="K61" s="51"/>
      <c r="L61" s="74"/>
      <c r="M61" s="51"/>
      <c r="N61" s="75"/>
      <c r="V61" s="81"/>
      <c r="W61" s="82"/>
      <c r="Y61" s="5" t="s">
        <v>135</v>
      </c>
      <c r="AA61" s="82"/>
    </row>
    <row r="62" s="2" customFormat="1" ht="12" spans="1:27">
      <c r="A62" s="49"/>
      <c r="B62" s="50"/>
      <c r="C62" s="52" t="s">
        <v>138</v>
      </c>
      <c r="D62" s="52"/>
      <c r="E62" s="52"/>
      <c r="F62" s="53"/>
      <c r="G62" s="53"/>
      <c r="H62" s="53"/>
      <c r="I62" s="53"/>
      <c r="J62" s="76">
        <v>70.94</v>
      </c>
      <c r="K62" s="53"/>
      <c r="L62" s="76">
        <v>2270.08</v>
      </c>
      <c r="M62" s="53"/>
      <c r="N62" s="77"/>
      <c r="V62" s="81"/>
      <c r="W62" s="82"/>
      <c r="Z62" s="5" t="s">
        <v>138</v>
      </c>
      <c r="AA62" s="82"/>
    </row>
    <row r="63" s="2" customFormat="1" ht="12" spans="1:27">
      <c r="A63" s="49"/>
      <c r="B63" s="50"/>
      <c r="C63" s="9" t="s">
        <v>139</v>
      </c>
      <c r="D63" s="9"/>
      <c r="E63" s="9"/>
      <c r="F63" s="51"/>
      <c r="G63" s="51"/>
      <c r="H63" s="51"/>
      <c r="I63" s="51"/>
      <c r="J63" s="74"/>
      <c r="K63" s="51"/>
      <c r="L63" s="74">
        <v>413.12</v>
      </c>
      <c r="M63" s="51"/>
      <c r="N63" s="75">
        <v>9494</v>
      </c>
      <c r="V63" s="81"/>
      <c r="W63" s="82"/>
      <c r="Y63" s="5" t="s">
        <v>139</v>
      </c>
      <c r="AA63" s="82"/>
    </row>
    <row r="64" s="2" customFormat="1" ht="22.5" spans="1:27">
      <c r="A64" s="49"/>
      <c r="B64" s="50" t="s">
        <v>140</v>
      </c>
      <c r="C64" s="9" t="s">
        <v>141</v>
      </c>
      <c r="D64" s="9"/>
      <c r="E64" s="9"/>
      <c r="F64" s="51" t="s">
        <v>142</v>
      </c>
      <c r="G64" s="51" t="s">
        <v>143</v>
      </c>
      <c r="H64" s="51"/>
      <c r="I64" s="51" t="s">
        <v>143</v>
      </c>
      <c r="J64" s="74"/>
      <c r="K64" s="51"/>
      <c r="L64" s="74">
        <v>425.51</v>
      </c>
      <c r="M64" s="51"/>
      <c r="N64" s="75">
        <v>9779</v>
      </c>
      <c r="V64" s="81"/>
      <c r="W64" s="82"/>
      <c r="Y64" s="5" t="s">
        <v>141</v>
      </c>
      <c r="AA64" s="82"/>
    </row>
    <row r="65" s="2" customFormat="1" ht="22.5" spans="1:27">
      <c r="A65" s="49"/>
      <c r="B65" s="50" t="s">
        <v>144</v>
      </c>
      <c r="C65" s="9" t="s">
        <v>145</v>
      </c>
      <c r="D65" s="9"/>
      <c r="E65" s="9"/>
      <c r="F65" s="51" t="s">
        <v>142</v>
      </c>
      <c r="G65" s="51" t="s">
        <v>146</v>
      </c>
      <c r="H65" s="51"/>
      <c r="I65" s="51" t="s">
        <v>146</v>
      </c>
      <c r="J65" s="74"/>
      <c r="K65" s="51"/>
      <c r="L65" s="74">
        <v>247.87</v>
      </c>
      <c r="M65" s="51"/>
      <c r="N65" s="75">
        <v>5696</v>
      </c>
      <c r="V65" s="81"/>
      <c r="W65" s="82"/>
      <c r="Y65" s="5" t="s">
        <v>145</v>
      </c>
      <c r="AA65" s="82"/>
    </row>
    <row r="66" s="2" customFormat="1" ht="12" spans="1:27">
      <c r="A66" s="54"/>
      <c r="B66" s="55"/>
      <c r="C66" s="47" t="s">
        <v>147</v>
      </c>
      <c r="D66" s="47"/>
      <c r="E66" s="47"/>
      <c r="F66" s="48"/>
      <c r="G66" s="48"/>
      <c r="H66" s="48"/>
      <c r="I66" s="48"/>
      <c r="J66" s="72"/>
      <c r="K66" s="48"/>
      <c r="L66" s="72">
        <v>2943.46</v>
      </c>
      <c r="M66" s="53"/>
      <c r="N66" s="73"/>
      <c r="V66" s="81"/>
      <c r="W66" s="82"/>
      <c r="AA66" s="82" t="s">
        <v>147</v>
      </c>
    </row>
    <row r="67" s="2" customFormat="1" ht="12" spans="1:27">
      <c r="A67" s="57"/>
      <c r="B67" s="55"/>
      <c r="C67" s="55"/>
      <c r="D67" s="55"/>
      <c r="E67" s="55"/>
      <c r="F67" s="57"/>
      <c r="G67" s="57"/>
      <c r="H67" s="57"/>
      <c r="I67" s="57"/>
      <c r="J67" s="92"/>
      <c r="K67" s="57"/>
      <c r="L67" s="92"/>
      <c r="M67" s="51"/>
      <c r="N67" s="92"/>
      <c r="V67" s="81"/>
      <c r="W67" s="82"/>
      <c r="AA67" s="82"/>
    </row>
    <row r="68" s="2" customFormat="1" ht="11.25" spans="2:14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02"/>
      <c r="M68" s="103"/>
      <c r="N68" s="104"/>
    </row>
    <row r="69" s="2" customFormat="1" ht="11.25" spans="1:28">
      <c r="A69" s="88"/>
      <c r="B69" s="89"/>
      <c r="C69" s="47" t="s">
        <v>158</v>
      </c>
      <c r="D69" s="47"/>
      <c r="E69" s="47"/>
      <c r="F69" s="47"/>
      <c r="G69" s="47"/>
      <c r="H69" s="47"/>
      <c r="I69" s="47"/>
      <c r="J69" s="47"/>
      <c r="K69" s="47"/>
      <c r="L69" s="93"/>
      <c r="M69" s="105"/>
      <c r="N69" s="95"/>
      <c r="AB69" s="82" t="s">
        <v>158</v>
      </c>
    </row>
    <row r="70" s="2" customFormat="1" ht="11.25" spans="1:29">
      <c r="A70" s="90"/>
      <c r="B70" s="50"/>
      <c r="C70" s="9" t="s">
        <v>159</v>
      </c>
      <c r="D70" s="9"/>
      <c r="E70" s="9"/>
      <c r="F70" s="9"/>
      <c r="G70" s="9"/>
      <c r="H70" s="9"/>
      <c r="I70" s="9"/>
      <c r="J70" s="9"/>
      <c r="K70" s="9"/>
      <c r="L70" s="96">
        <v>2391.86</v>
      </c>
      <c r="M70" s="106"/>
      <c r="N70" s="98">
        <v>24472</v>
      </c>
      <c r="AB70" s="82"/>
      <c r="AC70" s="5" t="s">
        <v>159</v>
      </c>
    </row>
    <row r="71" s="2" customFormat="1" ht="11.25" spans="1:29">
      <c r="A71" s="90"/>
      <c r="B71" s="50"/>
      <c r="C71" s="9" t="s">
        <v>160</v>
      </c>
      <c r="D71" s="9"/>
      <c r="E71" s="9"/>
      <c r="F71" s="9"/>
      <c r="G71" s="9"/>
      <c r="H71" s="9"/>
      <c r="I71" s="9"/>
      <c r="J71" s="9"/>
      <c r="K71" s="9"/>
      <c r="L71" s="96"/>
      <c r="M71" s="106"/>
      <c r="N71" s="98"/>
      <c r="AB71" s="82"/>
      <c r="AC71" s="5" t="s">
        <v>160</v>
      </c>
    </row>
    <row r="72" s="2" customFormat="1" ht="11.25" spans="1:29">
      <c r="A72" s="90"/>
      <c r="B72" s="50"/>
      <c r="C72" s="9" t="s">
        <v>161</v>
      </c>
      <c r="D72" s="9"/>
      <c r="E72" s="9"/>
      <c r="F72" s="9"/>
      <c r="G72" s="9"/>
      <c r="H72" s="9"/>
      <c r="I72" s="9"/>
      <c r="J72" s="9"/>
      <c r="K72" s="9"/>
      <c r="L72" s="96">
        <v>269.84</v>
      </c>
      <c r="M72" s="106"/>
      <c r="N72" s="98">
        <v>6201</v>
      </c>
      <c r="AB72" s="82"/>
      <c r="AC72" s="5" t="s">
        <v>161</v>
      </c>
    </row>
    <row r="73" s="2" customFormat="1" ht="11.25" spans="1:29">
      <c r="A73" s="90"/>
      <c r="B73" s="50"/>
      <c r="C73" s="9" t="s">
        <v>162</v>
      </c>
      <c r="D73" s="9"/>
      <c r="E73" s="9"/>
      <c r="F73" s="9"/>
      <c r="G73" s="9"/>
      <c r="H73" s="9"/>
      <c r="I73" s="9"/>
      <c r="J73" s="9"/>
      <c r="K73" s="9"/>
      <c r="L73" s="96">
        <v>2122.02</v>
      </c>
      <c r="M73" s="106"/>
      <c r="N73" s="98">
        <v>18271</v>
      </c>
      <c r="AB73" s="82"/>
      <c r="AC73" s="5" t="s">
        <v>162</v>
      </c>
    </row>
    <row r="74" s="2" customFormat="1" ht="11.25" spans="1:29">
      <c r="A74" s="90"/>
      <c r="B74" s="50"/>
      <c r="C74" s="9" t="s">
        <v>163</v>
      </c>
      <c r="D74" s="9"/>
      <c r="E74" s="9"/>
      <c r="F74" s="9"/>
      <c r="G74" s="9"/>
      <c r="H74" s="9"/>
      <c r="I74" s="9"/>
      <c r="J74" s="9"/>
      <c r="K74" s="9"/>
      <c r="L74" s="96">
        <v>189.3</v>
      </c>
      <c r="M74" s="106"/>
      <c r="N74" s="98">
        <v>4351</v>
      </c>
      <c r="AB74" s="82"/>
      <c r="AC74" s="5" t="s">
        <v>163</v>
      </c>
    </row>
    <row r="75" s="2" customFormat="1" ht="11.25" spans="1:29">
      <c r="A75" s="90"/>
      <c r="B75" s="50"/>
      <c r="C75" s="9" t="s">
        <v>164</v>
      </c>
      <c r="D75" s="9"/>
      <c r="E75" s="9"/>
      <c r="F75" s="9"/>
      <c r="G75" s="9"/>
      <c r="H75" s="9"/>
      <c r="I75" s="9"/>
      <c r="J75" s="9"/>
      <c r="K75" s="9"/>
      <c r="L75" s="96">
        <v>3140.25</v>
      </c>
      <c r="M75" s="106"/>
      <c r="N75" s="98">
        <v>41672</v>
      </c>
      <c r="AB75" s="82"/>
      <c r="AC75" s="5" t="s">
        <v>164</v>
      </c>
    </row>
    <row r="76" s="2" customFormat="1" ht="11.25" spans="1:29">
      <c r="A76" s="90"/>
      <c r="B76" s="50"/>
      <c r="C76" s="9" t="s">
        <v>160</v>
      </c>
      <c r="D76" s="9"/>
      <c r="E76" s="9"/>
      <c r="F76" s="9"/>
      <c r="G76" s="9"/>
      <c r="H76" s="9"/>
      <c r="I76" s="9"/>
      <c r="J76" s="9"/>
      <c r="K76" s="9"/>
      <c r="L76" s="96"/>
      <c r="M76" s="106"/>
      <c r="N76" s="98"/>
      <c r="AB76" s="82"/>
      <c r="AC76" s="5" t="s">
        <v>160</v>
      </c>
    </row>
    <row r="77" s="2" customFormat="1" ht="11.25" spans="1:29">
      <c r="A77" s="90"/>
      <c r="B77" s="50"/>
      <c r="C77" s="9" t="s">
        <v>165</v>
      </c>
      <c r="D77" s="9"/>
      <c r="E77" s="9"/>
      <c r="F77" s="9"/>
      <c r="G77" s="9"/>
      <c r="H77" s="9"/>
      <c r="I77" s="9"/>
      <c r="J77" s="9"/>
      <c r="K77" s="9"/>
      <c r="L77" s="96">
        <v>269.84</v>
      </c>
      <c r="M77" s="106"/>
      <c r="N77" s="98">
        <v>6201</v>
      </c>
      <c r="AB77" s="82"/>
      <c r="AC77" s="5" t="s">
        <v>165</v>
      </c>
    </row>
    <row r="78" s="2" customFormat="1" ht="45" spans="1:29">
      <c r="A78" s="90"/>
      <c r="B78" s="50" t="s">
        <v>184</v>
      </c>
      <c r="C78" s="9" t="s">
        <v>166</v>
      </c>
      <c r="D78" s="9"/>
      <c r="E78" s="9"/>
      <c r="F78" s="9"/>
      <c r="G78" s="9"/>
      <c r="H78" s="9"/>
      <c r="I78" s="9"/>
      <c r="J78" s="9"/>
      <c r="K78" s="9"/>
      <c r="L78" s="96">
        <v>2122.02</v>
      </c>
      <c r="M78" s="106" t="s">
        <v>128</v>
      </c>
      <c r="N78" s="98">
        <v>18271</v>
      </c>
      <c r="AB78" s="82"/>
      <c r="AC78" s="5" t="s">
        <v>166</v>
      </c>
    </row>
    <row r="79" s="2" customFormat="1" ht="11.25" spans="1:29">
      <c r="A79" s="90"/>
      <c r="B79" s="50"/>
      <c r="C79" s="9" t="s">
        <v>167</v>
      </c>
      <c r="D79" s="9"/>
      <c r="E79" s="9"/>
      <c r="F79" s="9"/>
      <c r="G79" s="9"/>
      <c r="H79" s="9"/>
      <c r="I79" s="9"/>
      <c r="J79" s="9"/>
      <c r="K79" s="9"/>
      <c r="L79" s="96">
        <v>189.3</v>
      </c>
      <c r="M79" s="106"/>
      <c r="N79" s="98">
        <v>4351</v>
      </c>
      <c r="AB79" s="82"/>
      <c r="AC79" s="5" t="s">
        <v>167</v>
      </c>
    </row>
    <row r="80" s="2" customFormat="1" ht="11.25" spans="1:29">
      <c r="A80" s="90"/>
      <c r="B80" s="50"/>
      <c r="C80" s="9" t="s">
        <v>168</v>
      </c>
      <c r="D80" s="9"/>
      <c r="E80" s="9"/>
      <c r="F80" s="9"/>
      <c r="G80" s="9"/>
      <c r="H80" s="9"/>
      <c r="I80" s="9"/>
      <c r="J80" s="9"/>
      <c r="K80" s="9"/>
      <c r="L80" s="96">
        <v>472.91</v>
      </c>
      <c r="M80" s="106"/>
      <c r="N80" s="98">
        <v>10869</v>
      </c>
      <c r="AB80" s="82"/>
      <c r="AC80" s="5" t="s">
        <v>168</v>
      </c>
    </row>
    <row r="81" s="2" customFormat="1" ht="11.25" spans="1:29">
      <c r="A81" s="90"/>
      <c r="B81" s="50"/>
      <c r="C81" s="9" t="s">
        <v>169</v>
      </c>
      <c r="D81" s="9"/>
      <c r="E81" s="9"/>
      <c r="F81" s="9"/>
      <c r="G81" s="9"/>
      <c r="H81" s="9"/>
      <c r="I81" s="9"/>
      <c r="J81" s="9"/>
      <c r="K81" s="9"/>
      <c r="L81" s="96">
        <v>275.48</v>
      </c>
      <c r="M81" s="106"/>
      <c r="N81" s="98">
        <v>6331</v>
      </c>
      <c r="AB81" s="82"/>
      <c r="AC81" s="5" t="s">
        <v>169</v>
      </c>
    </row>
    <row r="82" s="2" customFormat="1" ht="11.25" spans="1:29">
      <c r="A82" s="90"/>
      <c r="B82" s="50"/>
      <c r="C82" s="9" t="s">
        <v>170</v>
      </c>
      <c r="D82" s="9"/>
      <c r="E82" s="9"/>
      <c r="F82" s="9"/>
      <c r="G82" s="9"/>
      <c r="H82" s="9"/>
      <c r="I82" s="9"/>
      <c r="J82" s="9"/>
      <c r="K82" s="9"/>
      <c r="L82" s="96">
        <v>459.14</v>
      </c>
      <c r="M82" s="106"/>
      <c r="N82" s="98">
        <v>10552</v>
      </c>
      <c r="AB82" s="82"/>
      <c r="AC82" s="5" t="s">
        <v>170</v>
      </c>
    </row>
    <row r="83" s="2" customFormat="1" ht="11.25" spans="1:29">
      <c r="A83" s="90"/>
      <c r="B83" s="50"/>
      <c r="C83" s="9" t="s">
        <v>171</v>
      </c>
      <c r="D83" s="9"/>
      <c r="E83" s="9"/>
      <c r="F83" s="9"/>
      <c r="G83" s="9"/>
      <c r="H83" s="9"/>
      <c r="I83" s="9"/>
      <c r="J83" s="9"/>
      <c r="K83" s="9"/>
      <c r="L83" s="96">
        <v>472.91</v>
      </c>
      <c r="M83" s="106"/>
      <c r="N83" s="98">
        <v>10869</v>
      </c>
      <c r="AB83" s="82"/>
      <c r="AC83" s="5" t="s">
        <v>171</v>
      </c>
    </row>
    <row r="84" s="2" customFormat="1" ht="11.25" spans="1:29">
      <c r="A84" s="90"/>
      <c r="B84" s="50"/>
      <c r="C84" s="9" t="s">
        <v>172</v>
      </c>
      <c r="D84" s="9"/>
      <c r="E84" s="9"/>
      <c r="F84" s="9"/>
      <c r="G84" s="9"/>
      <c r="H84" s="9"/>
      <c r="I84" s="9"/>
      <c r="J84" s="9"/>
      <c r="K84" s="9"/>
      <c r="L84" s="96">
        <v>275.48</v>
      </c>
      <c r="M84" s="106"/>
      <c r="N84" s="98">
        <v>6331</v>
      </c>
      <c r="AB84" s="82"/>
      <c r="AC84" s="5" t="s">
        <v>172</v>
      </c>
    </row>
    <row r="85" s="2" customFormat="1" ht="11.25" spans="1:30">
      <c r="A85" s="90"/>
      <c r="B85" s="92"/>
      <c r="C85" s="55" t="s">
        <v>173</v>
      </c>
      <c r="D85" s="55"/>
      <c r="E85" s="55"/>
      <c r="F85" s="55"/>
      <c r="G85" s="55"/>
      <c r="H85" s="55"/>
      <c r="I85" s="55"/>
      <c r="J85" s="55"/>
      <c r="K85" s="55"/>
      <c r="L85" s="99">
        <v>3140.25</v>
      </c>
      <c r="M85" s="6"/>
      <c r="N85" s="118">
        <v>41672</v>
      </c>
      <c r="AB85" s="82"/>
      <c r="AD85" s="82" t="s">
        <v>173</v>
      </c>
    </row>
    <row r="86" s="2" customFormat="1" ht="1.5" customHeight="1" spans="2:14">
      <c r="B86" s="92"/>
      <c r="C86" s="55"/>
      <c r="D86" s="55"/>
      <c r="E86" s="55"/>
      <c r="F86" s="55"/>
      <c r="G86" s="55"/>
      <c r="H86" s="55"/>
      <c r="I86" s="55"/>
      <c r="J86" s="55"/>
      <c r="K86" s="55"/>
      <c r="L86" s="99"/>
      <c r="M86" s="100"/>
      <c r="N86" s="119"/>
    </row>
    <row r="87" s="2" customFormat="1" ht="18" customHeight="1" spans="1:14">
      <c r="A87" s="107"/>
      <c r="B87" s="107"/>
      <c r="C87" s="107"/>
      <c r="D87" s="107"/>
      <c r="H87" s="107"/>
      <c r="I87" s="107"/>
      <c r="J87" s="107"/>
      <c r="K87" s="107"/>
      <c r="L87" s="107"/>
      <c r="M87" s="107"/>
      <c r="N87" s="107"/>
    </row>
    <row r="88" s="4" customFormat="1" ht="24.75" customHeight="1" spans="1:245">
      <c r="A88" s="108"/>
      <c r="B88" s="109" t="s">
        <v>65</v>
      </c>
      <c r="E88" s="110"/>
      <c r="F88" s="110"/>
      <c r="G88" s="110"/>
      <c r="H88" s="111" t="s">
        <v>174</v>
      </c>
      <c r="I88" s="111"/>
      <c r="K88" s="111"/>
      <c r="L88" s="111"/>
      <c r="M88" s="111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20"/>
      <c r="AV88" s="120"/>
      <c r="AW88" s="120"/>
      <c r="AX88" s="120"/>
      <c r="AY88" s="120"/>
      <c r="AZ88" s="120"/>
      <c r="BA88" s="120"/>
      <c r="BB88" s="120"/>
      <c r="BC88" s="120"/>
      <c r="BD88" s="120"/>
      <c r="BE88" s="120"/>
      <c r="BF88" s="120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20"/>
      <c r="BS88" s="120"/>
      <c r="BT88" s="120"/>
      <c r="BU88" s="120"/>
      <c r="BV88" s="120"/>
      <c r="BW88" s="120"/>
      <c r="BX88" s="120"/>
      <c r="BY88" s="120"/>
      <c r="BZ88" s="120"/>
      <c r="CA88" s="120"/>
      <c r="CB88" s="120"/>
      <c r="CC88" s="120"/>
      <c r="CD88" s="120"/>
      <c r="CE88" s="120"/>
      <c r="CF88" s="120"/>
      <c r="CG88" s="120"/>
      <c r="CH88" s="120"/>
      <c r="CI88" s="120"/>
      <c r="CJ88" s="120"/>
      <c r="CK88" s="120"/>
      <c r="CL88" s="120"/>
      <c r="CM88" s="120"/>
      <c r="CN88" s="120"/>
      <c r="CO88" s="120"/>
      <c r="CP88" s="120"/>
      <c r="CQ88" s="120"/>
      <c r="CR88" s="120"/>
      <c r="CS88" s="120"/>
      <c r="CT88" s="120"/>
      <c r="CU88" s="120"/>
      <c r="CV88" s="120"/>
      <c r="CW88" s="120"/>
      <c r="CX88" s="120"/>
      <c r="CY88" s="120"/>
      <c r="CZ88" s="120"/>
      <c r="DA88" s="120"/>
      <c r="DB88" s="120"/>
      <c r="DC88" s="120"/>
      <c r="DD88" s="120"/>
      <c r="DE88" s="120"/>
      <c r="DF88" s="120"/>
      <c r="DG88" s="120"/>
      <c r="DH88" s="120"/>
      <c r="DI88" s="120"/>
      <c r="DJ88" s="120"/>
      <c r="DK88" s="120"/>
      <c r="DL88" s="120"/>
      <c r="DM88" s="120"/>
      <c r="DN88" s="120"/>
      <c r="DO88" s="120"/>
      <c r="DP88" s="120"/>
      <c r="DQ88" s="120"/>
      <c r="DR88" s="120"/>
      <c r="DS88" s="120"/>
      <c r="DT88" s="120"/>
      <c r="DU88" s="120"/>
      <c r="DV88" s="120"/>
      <c r="DW88" s="120"/>
      <c r="DX88" s="120"/>
      <c r="DY88" s="120"/>
      <c r="DZ88" s="120"/>
      <c r="EA88" s="120"/>
      <c r="EB88" s="120"/>
      <c r="EC88" s="120"/>
      <c r="ED88" s="120"/>
      <c r="EE88" s="120"/>
      <c r="EF88" s="120"/>
      <c r="EG88" s="120"/>
      <c r="EH88" s="120"/>
      <c r="EI88" s="120"/>
      <c r="EJ88" s="120"/>
      <c r="EK88" s="120"/>
      <c r="EL88" s="120"/>
      <c r="EM88" s="120"/>
      <c r="EN88" s="120"/>
      <c r="EO88" s="120"/>
      <c r="EP88" s="120"/>
      <c r="EQ88" s="120"/>
      <c r="ER88" s="120"/>
      <c r="ES88" s="120"/>
      <c r="ET88" s="120"/>
      <c r="EU88" s="120"/>
      <c r="EV88" s="120"/>
      <c r="EW88" s="120"/>
      <c r="EX88" s="120"/>
      <c r="EY88" s="120"/>
      <c r="EZ88" s="120"/>
      <c r="FA88" s="120"/>
      <c r="FB88" s="120"/>
      <c r="FC88" s="120"/>
      <c r="FD88" s="120"/>
      <c r="FE88" s="120"/>
      <c r="FF88" s="120"/>
      <c r="FG88" s="120"/>
      <c r="FH88" s="120"/>
      <c r="FI88" s="120"/>
      <c r="FJ88" s="120"/>
      <c r="FK88" s="120"/>
      <c r="FL88" s="120"/>
      <c r="FM88" s="120"/>
      <c r="FN88" s="120"/>
      <c r="FO88" s="120"/>
      <c r="FP88" s="120"/>
      <c r="FQ88" s="120"/>
      <c r="FR88" s="120"/>
      <c r="FS88" s="120"/>
      <c r="FT88" s="120"/>
      <c r="FU88" s="120"/>
      <c r="FV88" s="120"/>
      <c r="FW88" s="120"/>
      <c r="FX88" s="120"/>
      <c r="FY88" s="120"/>
      <c r="FZ88" s="120"/>
      <c r="GA88" s="120"/>
      <c r="GB88" s="120"/>
      <c r="GC88" s="120"/>
      <c r="GD88" s="120"/>
      <c r="GE88" s="120"/>
      <c r="GF88" s="120"/>
      <c r="GG88" s="120"/>
      <c r="GH88" s="120"/>
      <c r="GI88" s="120"/>
      <c r="GJ88" s="120"/>
      <c r="GK88" s="120"/>
      <c r="GL88" s="120"/>
      <c r="GM88" s="120"/>
      <c r="GN88" s="120"/>
      <c r="GO88" s="120"/>
      <c r="GP88" s="120"/>
      <c r="GQ88" s="120"/>
      <c r="GR88" s="120"/>
      <c r="GS88" s="120"/>
      <c r="GT88" s="120"/>
      <c r="GU88" s="120"/>
      <c r="GV88" s="120"/>
      <c r="GW88" s="120"/>
      <c r="GX88" s="120"/>
      <c r="GY88" s="120"/>
      <c r="GZ88" s="120"/>
      <c r="HA88" s="120"/>
      <c r="HB88" s="120"/>
      <c r="HC88" s="120"/>
      <c r="HD88" s="120"/>
      <c r="HE88" s="120"/>
      <c r="HF88" s="120"/>
      <c r="HG88" s="120"/>
      <c r="HH88" s="120"/>
      <c r="HI88" s="120"/>
      <c r="HJ88" s="120"/>
      <c r="HK88" s="120"/>
      <c r="HL88" s="120"/>
      <c r="HM88" s="120"/>
      <c r="HN88" s="120"/>
      <c r="HO88" s="120"/>
      <c r="HP88" s="120"/>
      <c r="HQ88" s="120"/>
      <c r="HR88" s="120"/>
      <c r="HS88" s="120"/>
      <c r="HT88" s="120"/>
      <c r="HU88" s="120"/>
      <c r="HV88" s="120"/>
      <c r="HW88" s="120"/>
      <c r="HX88" s="120"/>
      <c r="HY88" s="120"/>
      <c r="HZ88" s="120"/>
      <c r="IA88" s="120"/>
      <c r="IB88" s="120"/>
      <c r="IC88" s="120"/>
      <c r="ID88" s="120"/>
      <c r="IE88" s="120"/>
      <c r="IF88" s="120"/>
      <c r="IG88" s="120"/>
      <c r="IH88" s="120"/>
      <c r="II88" s="120"/>
      <c r="IJ88" s="120"/>
      <c r="IK88" s="120"/>
    </row>
    <row r="89" s="4" customFormat="1" ht="24.75" customHeight="1" spans="1:245">
      <c r="A89" s="108"/>
      <c r="B89" s="112" t="s">
        <v>67</v>
      </c>
      <c r="D89" s="113"/>
      <c r="E89" s="114"/>
      <c r="F89" s="115"/>
      <c r="G89" s="114"/>
      <c r="H89" s="109" t="s">
        <v>175</v>
      </c>
      <c r="I89" s="109"/>
      <c r="K89" s="111"/>
      <c r="L89" s="111"/>
      <c r="M89" s="111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V89" s="120"/>
      <c r="AW89" s="120"/>
      <c r="AX89" s="120"/>
      <c r="AY89" s="120"/>
      <c r="AZ89" s="120"/>
      <c r="BA89" s="120"/>
      <c r="BB89" s="120"/>
      <c r="BC89" s="120"/>
      <c r="BD89" s="120"/>
      <c r="BE89" s="120"/>
      <c r="BF89" s="120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20"/>
      <c r="BS89" s="120"/>
      <c r="BT89" s="120"/>
      <c r="BU89" s="120"/>
      <c r="BV89" s="120"/>
      <c r="BW89" s="120"/>
      <c r="BX89" s="120"/>
      <c r="BY89" s="120"/>
      <c r="BZ89" s="120"/>
      <c r="CA89" s="120"/>
      <c r="CB89" s="120"/>
      <c r="CC89" s="120"/>
      <c r="CD89" s="120"/>
      <c r="CE89" s="120"/>
      <c r="CF89" s="120"/>
      <c r="CG89" s="120"/>
      <c r="CH89" s="120"/>
      <c r="CI89" s="120"/>
      <c r="CJ89" s="120"/>
      <c r="CK89" s="120"/>
      <c r="CL89" s="120"/>
      <c r="CM89" s="120"/>
      <c r="CN89" s="120"/>
      <c r="CO89" s="120"/>
      <c r="CP89" s="120"/>
      <c r="CQ89" s="120"/>
      <c r="CR89" s="120"/>
      <c r="CS89" s="120"/>
      <c r="CT89" s="120"/>
      <c r="CU89" s="120"/>
      <c r="CV89" s="120"/>
      <c r="CW89" s="120"/>
      <c r="CX89" s="120"/>
      <c r="CY89" s="120"/>
      <c r="CZ89" s="120"/>
      <c r="DA89" s="120"/>
      <c r="DB89" s="120"/>
      <c r="DC89" s="120"/>
      <c r="DD89" s="120"/>
      <c r="DE89" s="120"/>
      <c r="DF89" s="120"/>
      <c r="DG89" s="120"/>
      <c r="DH89" s="120"/>
      <c r="DI89" s="120"/>
      <c r="DJ89" s="120"/>
      <c r="DK89" s="120"/>
      <c r="DL89" s="120"/>
      <c r="DM89" s="120"/>
      <c r="DN89" s="120"/>
      <c r="DO89" s="120"/>
      <c r="DP89" s="120"/>
      <c r="DQ89" s="120"/>
      <c r="DR89" s="120"/>
      <c r="DS89" s="120"/>
      <c r="DT89" s="120"/>
      <c r="DU89" s="120"/>
      <c r="DV89" s="120"/>
      <c r="DW89" s="120"/>
      <c r="DX89" s="120"/>
      <c r="DY89" s="120"/>
      <c r="DZ89" s="120"/>
      <c r="EA89" s="120"/>
      <c r="EB89" s="120"/>
      <c r="EC89" s="120"/>
      <c r="ED89" s="120"/>
      <c r="EE89" s="120"/>
      <c r="EF89" s="120"/>
      <c r="EG89" s="120"/>
      <c r="EH89" s="120"/>
      <c r="EI89" s="120"/>
      <c r="EJ89" s="120"/>
      <c r="EK89" s="120"/>
      <c r="EL89" s="120"/>
      <c r="EM89" s="120"/>
      <c r="EN89" s="120"/>
      <c r="EO89" s="120"/>
      <c r="EP89" s="120"/>
      <c r="EQ89" s="120"/>
      <c r="ER89" s="120"/>
      <c r="ES89" s="120"/>
      <c r="ET89" s="120"/>
      <c r="EU89" s="120"/>
      <c r="EV89" s="120"/>
      <c r="EW89" s="120"/>
      <c r="EX89" s="120"/>
      <c r="EY89" s="120"/>
      <c r="EZ89" s="120"/>
      <c r="FA89" s="120"/>
      <c r="FB89" s="120"/>
      <c r="FC89" s="120"/>
      <c r="FD89" s="120"/>
      <c r="FE89" s="120"/>
      <c r="FF89" s="120"/>
      <c r="FG89" s="120"/>
      <c r="FH89" s="120"/>
      <c r="FI89" s="120"/>
      <c r="FJ89" s="120"/>
      <c r="FK89" s="120"/>
      <c r="FL89" s="120"/>
      <c r="FM89" s="120"/>
      <c r="FN89" s="120"/>
      <c r="FO89" s="120"/>
      <c r="FP89" s="120"/>
      <c r="FQ89" s="120"/>
      <c r="FR89" s="120"/>
      <c r="FS89" s="120"/>
      <c r="FT89" s="120"/>
      <c r="FU89" s="120"/>
      <c r="FV89" s="120"/>
      <c r="FW89" s="120"/>
      <c r="FX89" s="120"/>
      <c r="FY89" s="120"/>
      <c r="FZ89" s="120"/>
      <c r="GA89" s="120"/>
      <c r="GB89" s="120"/>
      <c r="GC89" s="120"/>
      <c r="GD89" s="120"/>
      <c r="GE89" s="120"/>
      <c r="GF89" s="120"/>
      <c r="GG89" s="120"/>
      <c r="GH89" s="120"/>
      <c r="GI89" s="120"/>
      <c r="GJ89" s="120"/>
      <c r="GK89" s="120"/>
      <c r="GL89" s="120"/>
      <c r="GM89" s="120"/>
      <c r="GN89" s="120"/>
      <c r="GO89" s="120"/>
      <c r="GP89" s="120"/>
      <c r="GQ89" s="120"/>
      <c r="GR89" s="120"/>
      <c r="GS89" s="120"/>
      <c r="GT89" s="120"/>
      <c r="GU89" s="120"/>
      <c r="GV89" s="120"/>
      <c r="GW89" s="120"/>
      <c r="GX89" s="120"/>
      <c r="GY89" s="120"/>
      <c r="GZ89" s="120"/>
      <c r="HA89" s="120"/>
      <c r="HB89" s="120"/>
      <c r="HC89" s="120"/>
      <c r="HD89" s="120"/>
      <c r="HE89" s="120"/>
      <c r="HF89" s="120"/>
      <c r="HG89" s="120"/>
      <c r="HH89" s="120"/>
      <c r="HI89" s="120"/>
      <c r="HJ89" s="120"/>
      <c r="HK89" s="120"/>
      <c r="HL89" s="120"/>
      <c r="HM89" s="120"/>
      <c r="HN89" s="120"/>
      <c r="HO89" s="120"/>
      <c r="HP89" s="120"/>
      <c r="HQ89" s="120"/>
      <c r="HR89" s="120"/>
      <c r="HS89" s="120"/>
      <c r="HT89" s="120"/>
      <c r="HU89" s="120"/>
      <c r="HV89" s="120"/>
      <c r="HW89" s="120"/>
      <c r="HX89" s="120"/>
      <c r="HY89" s="120"/>
      <c r="HZ89" s="120"/>
      <c r="IA89" s="120"/>
      <c r="IB89" s="120"/>
      <c r="IC89" s="120"/>
      <c r="ID89" s="120"/>
      <c r="IE89" s="120"/>
      <c r="IF89" s="120"/>
      <c r="IG89" s="120"/>
      <c r="IH89" s="120"/>
      <c r="II89" s="120"/>
      <c r="IJ89" s="120"/>
      <c r="IK89" s="120"/>
    </row>
    <row r="91" s="2" customFormat="1" ht="11.25" spans="1:31">
      <c r="A91" s="11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AE91" s="5" t="s">
        <v>73</v>
      </c>
    </row>
    <row r="92" s="2" customFormat="1" ht="11.25" spans="2:6">
      <c r="B92" s="117"/>
      <c r="D92" s="117"/>
      <c r="F92" s="117"/>
    </row>
  </sheetData>
  <mergeCells count="69">
    <mergeCell ref="A4:C4"/>
    <mergeCell ref="K4:N4"/>
    <mergeCell ref="A5:D5"/>
    <mergeCell ref="J5:N5"/>
    <mergeCell ref="A6:D6"/>
    <mergeCell ref="J6:N6"/>
    <mergeCell ref="J10:N10"/>
    <mergeCell ref="J11:N11"/>
    <mergeCell ref="D15:N15"/>
    <mergeCell ref="A18:N18"/>
    <mergeCell ref="A19:N19"/>
    <mergeCell ref="A21:N21"/>
    <mergeCell ref="A22:N22"/>
    <mergeCell ref="A23:N23"/>
    <mergeCell ref="A25:N25"/>
    <mergeCell ref="A26:N26"/>
    <mergeCell ref="B28:F28"/>
    <mergeCell ref="B29:F29"/>
    <mergeCell ref="L38:M38"/>
    <mergeCell ref="C43:E43"/>
    <mergeCell ref="A44:N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9:K69"/>
    <mergeCell ref="C70:K70"/>
    <mergeCell ref="C71:K71"/>
    <mergeCell ref="C72:K72"/>
    <mergeCell ref="C73:K73"/>
    <mergeCell ref="C74:K74"/>
    <mergeCell ref="C75:K75"/>
    <mergeCell ref="C76:K76"/>
    <mergeCell ref="C77:K77"/>
    <mergeCell ref="C78:K78"/>
    <mergeCell ref="C79:K79"/>
    <mergeCell ref="C80:K80"/>
    <mergeCell ref="C81:K81"/>
    <mergeCell ref="C82:K82"/>
    <mergeCell ref="C83:K83"/>
    <mergeCell ref="C84:K84"/>
    <mergeCell ref="C85:K85"/>
    <mergeCell ref="A91:N91"/>
    <mergeCell ref="A40:A42"/>
    <mergeCell ref="B40:B42"/>
    <mergeCell ref="F40:F42"/>
    <mergeCell ref="M40:M42"/>
    <mergeCell ref="N40:N42"/>
    <mergeCell ref="G40:I41"/>
    <mergeCell ref="J40:L41"/>
    <mergeCell ref="C40:E4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3"/>
  <sheetViews>
    <sheetView workbookViewId="0">
      <selection activeCell="I7" sqref="I7"/>
    </sheetView>
  </sheetViews>
  <sheetFormatPr defaultColWidth="9" defaultRowHeight="15"/>
  <sheetData>
    <row r="1" spans="1:14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316" t="s">
        <v>212</v>
      </c>
    </row>
    <row r="2" spans="1:14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316" t="s">
        <v>71</v>
      </c>
    </row>
    <row r="3" spans="1:14">
      <c r="A3" s="260"/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316"/>
    </row>
    <row r="4" ht="15.75" spans="1:14">
      <c r="A4" s="261" t="s">
        <v>72</v>
      </c>
      <c r="B4" s="261"/>
      <c r="C4" s="261"/>
      <c r="D4" s="262"/>
      <c r="E4" s="260"/>
      <c r="F4" s="260"/>
      <c r="G4" s="260"/>
      <c r="H4" s="260"/>
      <c r="I4" s="260"/>
      <c r="J4" s="260"/>
      <c r="K4" s="317" t="s">
        <v>1</v>
      </c>
      <c r="L4" s="317"/>
      <c r="M4" s="317"/>
      <c r="N4" s="317"/>
    </row>
    <row r="5" ht="18.75" spans="1:14">
      <c r="A5" s="263"/>
      <c r="B5" s="264"/>
      <c r="C5" s="265"/>
      <c r="D5" s="266"/>
      <c r="E5" s="267"/>
      <c r="F5" s="260"/>
      <c r="G5" s="260"/>
      <c r="H5" s="260"/>
      <c r="I5" s="260"/>
      <c r="J5" s="318" t="s">
        <v>2</v>
      </c>
      <c r="K5" s="318"/>
      <c r="L5" s="318"/>
      <c r="M5" s="318"/>
      <c r="N5" s="318"/>
    </row>
    <row r="6" ht="18.75" spans="1:14">
      <c r="A6" s="263"/>
      <c r="B6" s="264"/>
      <c r="C6" s="265"/>
      <c r="D6" s="266"/>
      <c r="E6" s="260"/>
      <c r="F6" s="260"/>
      <c r="G6" s="260"/>
      <c r="H6" s="260"/>
      <c r="I6" s="260"/>
      <c r="J6" s="318" t="s">
        <v>3</v>
      </c>
      <c r="K6" s="318"/>
      <c r="L6" s="318"/>
      <c r="M6" s="318"/>
      <c r="N6" s="318"/>
    </row>
    <row r="7" ht="18.75" spans="1:14">
      <c r="A7" s="263"/>
      <c r="B7" s="264"/>
      <c r="C7" s="265"/>
      <c r="D7" s="266"/>
      <c r="E7" s="260"/>
      <c r="F7" s="260"/>
      <c r="G7" s="260"/>
      <c r="H7" s="260"/>
      <c r="I7" s="260"/>
      <c r="J7" s="319" t="s">
        <v>70</v>
      </c>
      <c r="K7" s="320"/>
      <c r="L7" s="321"/>
      <c r="M7" s="322"/>
      <c r="N7" s="18"/>
    </row>
    <row r="8" spans="1:14">
      <c r="A8" s="268"/>
      <c r="B8" s="269"/>
      <c r="C8" s="269"/>
      <c r="D8" s="269"/>
      <c r="E8" s="260"/>
      <c r="F8" s="260"/>
      <c r="G8" s="260"/>
      <c r="H8" s="260"/>
      <c r="I8" s="260"/>
      <c r="J8" s="323" t="s">
        <v>213</v>
      </c>
      <c r="K8" s="323"/>
      <c r="L8" s="323"/>
      <c r="M8" s="323"/>
      <c r="N8" s="323"/>
    </row>
    <row r="9" spans="1:14">
      <c r="A9" s="260"/>
      <c r="B9" s="260"/>
      <c r="C9" s="260"/>
      <c r="D9" s="260"/>
      <c r="E9" s="260"/>
      <c r="F9" s="270"/>
      <c r="G9" s="260"/>
      <c r="H9" s="260"/>
      <c r="I9" s="260"/>
      <c r="J9" s="260"/>
      <c r="K9" s="260"/>
      <c r="L9" s="260"/>
      <c r="M9" s="260"/>
      <c r="N9" s="260"/>
    </row>
    <row r="10" spans="1:14">
      <c r="A10" s="271" t="s">
        <v>75</v>
      </c>
      <c r="B10" s="269"/>
      <c r="C10" s="260"/>
      <c r="D10" s="272" t="s">
        <v>76</v>
      </c>
      <c r="E10" s="272"/>
      <c r="F10" s="272"/>
      <c r="G10" s="272"/>
      <c r="H10" s="272"/>
      <c r="I10" s="272"/>
      <c r="J10" s="272"/>
      <c r="K10" s="272"/>
      <c r="L10" s="272"/>
      <c r="M10" s="272"/>
      <c r="N10" s="272"/>
    </row>
    <row r="11" spans="1:14">
      <c r="A11" s="273" t="s">
        <v>77</v>
      </c>
      <c r="B11" s="260"/>
      <c r="C11" s="260"/>
      <c r="D11" s="274" t="s">
        <v>214</v>
      </c>
      <c r="E11" s="274"/>
      <c r="F11" s="275"/>
      <c r="G11" s="275"/>
      <c r="H11" s="275"/>
      <c r="I11" s="275"/>
      <c r="J11" s="275"/>
      <c r="K11" s="275"/>
      <c r="L11" s="275"/>
      <c r="M11" s="275"/>
      <c r="N11" s="275"/>
    </row>
    <row r="12" spans="1:14">
      <c r="A12" s="273"/>
      <c r="B12" s="260"/>
      <c r="C12" s="260"/>
      <c r="D12" s="260"/>
      <c r="E12" s="260"/>
      <c r="F12" s="269"/>
      <c r="G12" s="269"/>
      <c r="H12" s="269"/>
      <c r="I12" s="269"/>
      <c r="J12" s="269"/>
      <c r="K12" s="269"/>
      <c r="L12" s="269"/>
      <c r="M12" s="269"/>
      <c r="N12" s="269"/>
    </row>
    <row r="13" spans="1:18">
      <c r="A13" s="554" t="s">
        <v>7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</row>
    <row r="14" spans="1:14">
      <c r="A14" s="276" t="s">
        <v>8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</row>
    <row r="15" spans="1:14">
      <c r="A15" s="277"/>
      <c r="B15" s="278"/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</row>
    <row r="16" spans="1:14">
      <c r="A16" s="279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</row>
    <row r="17" spans="1:14">
      <c r="A17" s="276" t="s">
        <v>80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6"/>
    </row>
    <row r="18" ht="18" spans="1:14">
      <c r="A18" s="280" t="s">
        <v>215</v>
      </c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</row>
    <row r="19" ht="11.25" customHeight="1" spans="1:14">
      <c r="A19" s="281"/>
      <c r="B19" s="280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</row>
    <row r="20" ht="34.5" customHeight="1" spans="1:14">
      <c r="A20" s="28" t="s">
        <v>216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>
      <c r="A21" s="276" t="s">
        <v>84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</row>
    <row r="22" spans="1:14">
      <c r="A22" s="268" t="s">
        <v>85</v>
      </c>
      <c r="B22" s="282" t="s">
        <v>86</v>
      </c>
      <c r="C22" s="260" t="s">
        <v>87</v>
      </c>
      <c r="D22" s="260"/>
      <c r="E22" s="260"/>
      <c r="F22" s="267"/>
      <c r="G22" s="267"/>
      <c r="H22" s="267"/>
      <c r="I22" s="267"/>
      <c r="J22" s="267"/>
      <c r="K22" s="267"/>
      <c r="L22" s="267"/>
      <c r="M22" s="267"/>
      <c r="N22" s="267"/>
    </row>
    <row r="23" spans="1:14">
      <c r="A23" s="268" t="s">
        <v>88</v>
      </c>
      <c r="B23" s="283" t="s">
        <v>217</v>
      </c>
      <c r="C23" s="283"/>
      <c r="D23" s="283"/>
      <c r="E23" s="283"/>
      <c r="F23" s="283"/>
      <c r="G23" s="267"/>
      <c r="H23" s="267"/>
      <c r="I23" s="267"/>
      <c r="J23" s="267"/>
      <c r="K23" s="267"/>
      <c r="L23" s="267"/>
      <c r="M23" s="267"/>
      <c r="N23" s="267"/>
    </row>
    <row r="24" spans="1:14">
      <c r="A24" s="260"/>
      <c r="B24" s="284" t="s">
        <v>90</v>
      </c>
      <c r="C24" s="284"/>
      <c r="D24" s="284"/>
      <c r="E24" s="284"/>
      <c r="F24" s="284"/>
      <c r="G24" s="285"/>
      <c r="H24" s="285"/>
      <c r="I24" s="285"/>
      <c r="J24" s="285"/>
      <c r="K24" s="285"/>
      <c r="L24" s="285"/>
      <c r="M24" s="324"/>
      <c r="N24" s="285"/>
    </row>
    <row r="25" spans="1:14">
      <c r="A25" s="260"/>
      <c r="B25" s="260"/>
      <c r="C25" s="260"/>
      <c r="D25" s="286"/>
      <c r="E25" s="286"/>
      <c r="F25" s="286"/>
      <c r="G25" s="286"/>
      <c r="H25" s="286"/>
      <c r="I25" s="286"/>
      <c r="J25" s="286"/>
      <c r="K25" s="286"/>
      <c r="L25" s="286"/>
      <c r="M25" s="285"/>
      <c r="N25" s="285"/>
    </row>
    <row r="26" spans="1:14">
      <c r="A26" s="287" t="s">
        <v>91</v>
      </c>
      <c r="B26" s="260"/>
      <c r="C26" s="260"/>
      <c r="D26" s="274" t="s">
        <v>92</v>
      </c>
      <c r="E26" s="260"/>
      <c r="F26" s="288"/>
      <c r="G26" s="288"/>
      <c r="H26" s="288"/>
      <c r="I26" s="288"/>
      <c r="J26" s="288"/>
      <c r="K26" s="288"/>
      <c r="L26" s="288"/>
      <c r="M26" s="288"/>
      <c r="N26" s="288"/>
    </row>
    <row r="27" spans="1:14">
      <c r="A27" s="260"/>
      <c r="B27" s="260"/>
      <c r="C27" s="260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</row>
    <row r="28" spans="1:14">
      <c r="A28" s="287" t="s">
        <v>93</v>
      </c>
      <c r="B28" s="260"/>
      <c r="C28" s="289">
        <v>478.47</v>
      </c>
      <c r="D28" s="290" t="s">
        <v>218</v>
      </c>
      <c r="E28" s="291" t="s">
        <v>95</v>
      </c>
      <c r="F28" s="260"/>
      <c r="G28" s="260"/>
      <c r="H28" s="260"/>
      <c r="I28" s="260"/>
      <c r="J28" s="260"/>
      <c r="K28" s="260"/>
      <c r="L28" s="325"/>
      <c r="M28" s="325"/>
      <c r="N28" s="260"/>
    </row>
    <row r="29" spans="1:14">
      <c r="A29" s="260"/>
      <c r="B29" s="260" t="s">
        <v>96</v>
      </c>
      <c r="C29" s="292"/>
      <c r="D29" s="293"/>
      <c r="E29" s="291"/>
      <c r="F29" s="260"/>
      <c r="G29" s="260"/>
      <c r="H29" s="260"/>
      <c r="I29" s="260"/>
      <c r="J29" s="260"/>
      <c r="K29" s="260"/>
      <c r="L29" s="260"/>
      <c r="M29" s="260"/>
      <c r="N29" s="260"/>
    </row>
    <row r="30" spans="1:14">
      <c r="A30" s="260"/>
      <c r="B30" s="260" t="s">
        <v>27</v>
      </c>
      <c r="C30" s="289">
        <v>471.85</v>
      </c>
      <c r="D30" s="290" t="s">
        <v>219</v>
      </c>
      <c r="E30" s="291" t="s">
        <v>95</v>
      </c>
      <c r="F30" s="260"/>
      <c r="G30" s="260" t="s">
        <v>97</v>
      </c>
      <c r="H30" s="260"/>
      <c r="I30" s="260"/>
      <c r="J30" s="260"/>
      <c r="K30" s="260"/>
      <c r="L30" s="289">
        <v>25.33</v>
      </c>
      <c r="M30" s="290" t="s">
        <v>220</v>
      </c>
      <c r="N30" s="291" t="s">
        <v>95</v>
      </c>
    </row>
    <row r="31" spans="1:14">
      <c r="A31" s="260"/>
      <c r="B31" s="260" t="s">
        <v>28</v>
      </c>
      <c r="C31" s="289">
        <v>6.63</v>
      </c>
      <c r="D31" s="294" t="s">
        <v>221</v>
      </c>
      <c r="E31" s="291" t="s">
        <v>95</v>
      </c>
      <c r="F31" s="260"/>
      <c r="G31" s="260" t="s">
        <v>100</v>
      </c>
      <c r="H31" s="260"/>
      <c r="I31" s="260"/>
      <c r="J31" s="260"/>
      <c r="K31" s="260"/>
      <c r="L31" s="326">
        <v>121.74</v>
      </c>
      <c r="M31" s="326"/>
      <c r="N31" s="291" t="s">
        <v>101</v>
      </c>
    </row>
    <row r="32" spans="1:14">
      <c r="A32" s="260"/>
      <c r="B32" s="260" t="s">
        <v>102</v>
      </c>
      <c r="C32" s="289">
        <v>0</v>
      </c>
      <c r="D32" s="294" t="s">
        <v>99</v>
      </c>
      <c r="E32" s="291" t="s">
        <v>95</v>
      </c>
      <c r="F32" s="260"/>
      <c r="G32" s="260" t="s">
        <v>103</v>
      </c>
      <c r="H32" s="260"/>
      <c r="I32" s="260"/>
      <c r="J32" s="260"/>
      <c r="K32" s="260"/>
      <c r="L32" s="326">
        <v>29.43</v>
      </c>
      <c r="M32" s="326"/>
      <c r="N32" s="291" t="s">
        <v>101</v>
      </c>
    </row>
    <row r="33" spans="1:14">
      <c r="A33" s="260"/>
      <c r="B33" s="260" t="s">
        <v>104</v>
      </c>
      <c r="C33" s="289">
        <v>0</v>
      </c>
      <c r="D33" s="290" t="s">
        <v>99</v>
      </c>
      <c r="E33" s="291" t="s">
        <v>95</v>
      </c>
      <c r="F33" s="260"/>
      <c r="G33" s="260" t="s">
        <v>105</v>
      </c>
      <c r="H33" s="260"/>
      <c r="I33" s="260"/>
      <c r="J33" s="260"/>
      <c r="K33" s="260"/>
      <c r="L33" s="327"/>
      <c r="M33" s="327"/>
      <c r="N33" s="260"/>
    </row>
    <row r="34" spans="1:14">
      <c r="A34" s="260"/>
      <c r="B34" s="260"/>
      <c r="C34" s="292"/>
      <c r="D34" s="293"/>
      <c r="E34" s="295"/>
      <c r="F34" s="260"/>
      <c r="G34" s="260"/>
      <c r="H34" s="260"/>
      <c r="I34" s="260"/>
      <c r="J34" s="260"/>
      <c r="K34" s="260"/>
      <c r="L34" s="288"/>
      <c r="M34" s="288"/>
      <c r="N34" s="260"/>
    </row>
    <row r="35" spans="1:14">
      <c r="A35" s="296"/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</row>
    <row r="36" spans="1:14">
      <c r="A36" s="297" t="s">
        <v>106</v>
      </c>
      <c r="B36" s="298" t="s">
        <v>107</v>
      </c>
      <c r="C36" s="298" t="s">
        <v>108</v>
      </c>
      <c r="D36" s="298"/>
      <c r="E36" s="298"/>
      <c r="F36" s="298" t="s">
        <v>109</v>
      </c>
      <c r="G36" s="298" t="s">
        <v>110</v>
      </c>
      <c r="H36" s="298"/>
      <c r="I36" s="298"/>
      <c r="J36" s="298" t="s">
        <v>111</v>
      </c>
      <c r="K36" s="298"/>
      <c r="L36" s="298"/>
      <c r="M36" s="298" t="s">
        <v>112</v>
      </c>
      <c r="N36" s="298" t="s">
        <v>113</v>
      </c>
    </row>
    <row r="37" spans="1:14">
      <c r="A37" s="297"/>
      <c r="B37" s="298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8"/>
    </row>
    <row r="38" ht="45" spans="1:14">
      <c r="A38" s="297"/>
      <c r="B38" s="298"/>
      <c r="C38" s="298"/>
      <c r="D38" s="298"/>
      <c r="E38" s="298"/>
      <c r="F38" s="298"/>
      <c r="G38" s="298" t="s">
        <v>114</v>
      </c>
      <c r="H38" s="298" t="s">
        <v>115</v>
      </c>
      <c r="I38" s="298" t="s">
        <v>116</v>
      </c>
      <c r="J38" s="298" t="s">
        <v>114</v>
      </c>
      <c r="K38" s="298" t="s">
        <v>115</v>
      </c>
      <c r="L38" s="298" t="s">
        <v>117</v>
      </c>
      <c r="M38" s="298"/>
      <c r="N38" s="298"/>
    </row>
    <row r="39" spans="1:14">
      <c r="A39" s="299">
        <v>1</v>
      </c>
      <c r="B39" s="300">
        <v>2</v>
      </c>
      <c r="C39" s="300">
        <v>3</v>
      </c>
      <c r="D39" s="300"/>
      <c r="E39" s="300"/>
      <c r="F39" s="300">
        <v>4</v>
      </c>
      <c r="G39" s="300">
        <v>5</v>
      </c>
      <c r="H39" s="300">
        <v>6</v>
      </c>
      <c r="I39" s="300">
        <v>7</v>
      </c>
      <c r="J39" s="300">
        <v>8</v>
      </c>
      <c r="K39" s="300">
        <v>9</v>
      </c>
      <c r="L39" s="300">
        <v>10</v>
      </c>
      <c r="M39" s="300">
        <v>11</v>
      </c>
      <c r="N39" s="300">
        <v>12</v>
      </c>
    </row>
    <row r="40" spans="1:14">
      <c r="A40" s="301" t="s">
        <v>222</v>
      </c>
      <c r="B40" s="302"/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28"/>
    </row>
    <row r="41" ht="22.5" spans="1:14">
      <c r="A41" s="303" t="s">
        <v>119</v>
      </c>
      <c r="B41" s="304" t="s">
        <v>223</v>
      </c>
      <c r="C41" s="304" t="s">
        <v>224</v>
      </c>
      <c r="D41" s="304"/>
      <c r="E41" s="304"/>
      <c r="F41" s="305" t="s">
        <v>225</v>
      </c>
      <c r="G41" s="305"/>
      <c r="H41" s="305"/>
      <c r="I41" s="329">
        <v>6.9</v>
      </c>
      <c r="J41" s="330"/>
      <c r="K41" s="305"/>
      <c r="L41" s="330"/>
      <c r="M41" s="305"/>
      <c r="N41" s="331"/>
    </row>
    <row r="42" spans="1:14">
      <c r="A42" s="306"/>
      <c r="B42" s="307">
        <v>1</v>
      </c>
      <c r="C42" s="272" t="s">
        <v>124</v>
      </c>
      <c r="D42" s="272"/>
      <c r="E42" s="272"/>
      <c r="F42" s="308"/>
      <c r="G42" s="308"/>
      <c r="H42" s="308"/>
      <c r="I42" s="308"/>
      <c r="J42" s="332">
        <v>67</v>
      </c>
      <c r="K42" s="308"/>
      <c r="L42" s="332">
        <v>462.3</v>
      </c>
      <c r="M42" s="310">
        <v>22.98</v>
      </c>
      <c r="N42" s="333">
        <v>10624</v>
      </c>
    </row>
    <row r="43" spans="1:14">
      <c r="A43" s="306"/>
      <c r="B43" s="307">
        <v>2</v>
      </c>
      <c r="C43" s="272" t="s">
        <v>127</v>
      </c>
      <c r="D43" s="272"/>
      <c r="E43" s="272"/>
      <c r="F43" s="308"/>
      <c r="G43" s="308"/>
      <c r="H43" s="308"/>
      <c r="I43" s="308"/>
      <c r="J43" s="332">
        <v>378.88</v>
      </c>
      <c r="K43" s="308"/>
      <c r="L43" s="334">
        <v>2614.27</v>
      </c>
      <c r="M43" s="308"/>
      <c r="N43" s="335"/>
    </row>
    <row r="44" spans="1:14">
      <c r="A44" s="306"/>
      <c r="B44" s="307">
        <v>3</v>
      </c>
      <c r="C44" s="272" t="s">
        <v>130</v>
      </c>
      <c r="D44" s="272"/>
      <c r="E44" s="272"/>
      <c r="F44" s="308"/>
      <c r="G44" s="308"/>
      <c r="H44" s="308"/>
      <c r="I44" s="308"/>
      <c r="J44" s="332">
        <v>27.37</v>
      </c>
      <c r="K44" s="308"/>
      <c r="L44" s="332">
        <v>188.85</v>
      </c>
      <c r="M44" s="310">
        <v>22.98</v>
      </c>
      <c r="N44" s="333">
        <v>4340</v>
      </c>
    </row>
    <row r="45" spans="1:14">
      <c r="A45" s="306"/>
      <c r="B45" s="307">
        <v>4</v>
      </c>
      <c r="C45" s="272" t="s">
        <v>226</v>
      </c>
      <c r="D45" s="272"/>
      <c r="E45" s="272"/>
      <c r="F45" s="308"/>
      <c r="G45" s="308"/>
      <c r="H45" s="308"/>
      <c r="I45" s="308"/>
      <c r="J45" s="334">
        <v>3705.43</v>
      </c>
      <c r="K45" s="308"/>
      <c r="L45" s="334">
        <v>25567.47</v>
      </c>
      <c r="M45" s="308"/>
      <c r="N45" s="335"/>
    </row>
    <row r="46" spans="1:14">
      <c r="A46" s="306"/>
      <c r="B46" s="309"/>
      <c r="C46" s="272" t="s">
        <v>131</v>
      </c>
      <c r="D46" s="272"/>
      <c r="E46" s="272"/>
      <c r="F46" s="308" t="s">
        <v>132</v>
      </c>
      <c r="G46" s="310">
        <v>6.66</v>
      </c>
      <c r="H46" s="308"/>
      <c r="I46" s="336">
        <v>45.954</v>
      </c>
      <c r="J46" s="309"/>
      <c r="K46" s="308"/>
      <c r="L46" s="309"/>
      <c r="M46" s="308"/>
      <c r="N46" s="335"/>
    </row>
    <row r="47" spans="1:14">
      <c r="A47" s="306"/>
      <c r="B47" s="309"/>
      <c r="C47" s="272" t="s">
        <v>135</v>
      </c>
      <c r="D47" s="272"/>
      <c r="E47" s="272"/>
      <c r="F47" s="308" t="s">
        <v>132</v>
      </c>
      <c r="G47" s="310">
        <v>2.93</v>
      </c>
      <c r="H47" s="308"/>
      <c r="I47" s="336">
        <v>20.217</v>
      </c>
      <c r="J47" s="309"/>
      <c r="K47" s="308"/>
      <c r="L47" s="309"/>
      <c r="M47" s="308"/>
      <c r="N47" s="335"/>
    </row>
    <row r="48" spans="1:14">
      <c r="A48" s="306"/>
      <c r="B48" s="309"/>
      <c r="C48" s="311" t="s">
        <v>138</v>
      </c>
      <c r="D48" s="311"/>
      <c r="E48" s="311"/>
      <c r="F48" s="312"/>
      <c r="G48" s="312"/>
      <c r="H48" s="312"/>
      <c r="I48" s="312"/>
      <c r="J48" s="337">
        <v>4151.31</v>
      </c>
      <c r="K48" s="312"/>
      <c r="L48" s="337">
        <v>28644.04</v>
      </c>
      <c r="M48" s="312"/>
      <c r="N48" s="338"/>
    </row>
    <row r="49" spans="1:14">
      <c r="A49" s="306"/>
      <c r="B49" s="309"/>
      <c r="C49" s="272" t="s">
        <v>139</v>
      </c>
      <c r="D49" s="272"/>
      <c r="E49" s="272"/>
      <c r="F49" s="308"/>
      <c r="G49" s="308"/>
      <c r="H49" s="308"/>
      <c r="I49" s="308"/>
      <c r="J49" s="309"/>
      <c r="K49" s="308"/>
      <c r="L49" s="332">
        <v>651.15</v>
      </c>
      <c r="M49" s="308"/>
      <c r="N49" s="333">
        <v>14964</v>
      </c>
    </row>
    <row r="50" ht="45" spans="1:14">
      <c r="A50" s="306"/>
      <c r="B50" s="309" t="s">
        <v>140</v>
      </c>
      <c r="C50" s="272" t="s">
        <v>141</v>
      </c>
      <c r="D50" s="272"/>
      <c r="E50" s="272"/>
      <c r="F50" s="308" t="s">
        <v>142</v>
      </c>
      <c r="G50" s="313">
        <v>103</v>
      </c>
      <c r="H50" s="308"/>
      <c r="I50" s="313">
        <v>103</v>
      </c>
      <c r="J50" s="309"/>
      <c r="K50" s="308"/>
      <c r="L50" s="332">
        <v>670.68</v>
      </c>
      <c r="M50" s="308"/>
      <c r="N50" s="333">
        <v>15413</v>
      </c>
    </row>
    <row r="51" ht="45" spans="1:14">
      <c r="A51" s="306"/>
      <c r="B51" s="309" t="s">
        <v>144</v>
      </c>
      <c r="C51" s="272" t="s">
        <v>145</v>
      </c>
      <c r="D51" s="272"/>
      <c r="E51" s="272"/>
      <c r="F51" s="308" t="s">
        <v>142</v>
      </c>
      <c r="G51" s="313">
        <v>60</v>
      </c>
      <c r="H51" s="308"/>
      <c r="I51" s="313">
        <v>60</v>
      </c>
      <c r="J51" s="309"/>
      <c r="K51" s="308"/>
      <c r="L51" s="332">
        <v>390.69</v>
      </c>
      <c r="M51" s="308"/>
      <c r="N51" s="333">
        <v>8978</v>
      </c>
    </row>
    <row r="52" spans="1:14">
      <c r="A52" s="314"/>
      <c r="B52" s="315"/>
      <c r="C52" s="304" t="s">
        <v>147</v>
      </c>
      <c r="D52" s="304"/>
      <c r="E52" s="304"/>
      <c r="F52" s="305"/>
      <c r="G52" s="305"/>
      <c r="H52" s="305"/>
      <c r="I52" s="305"/>
      <c r="J52" s="330"/>
      <c r="K52" s="305"/>
      <c r="L52" s="339">
        <v>29705.41</v>
      </c>
      <c r="M52" s="312"/>
      <c r="N52" s="331"/>
    </row>
    <row r="53" ht="33.75" spans="1:14">
      <c r="A53" s="303" t="s">
        <v>126</v>
      </c>
      <c r="B53" s="304" t="s">
        <v>227</v>
      </c>
      <c r="C53" s="304" t="s">
        <v>228</v>
      </c>
      <c r="D53" s="304"/>
      <c r="E53" s="304"/>
      <c r="F53" s="305" t="s">
        <v>225</v>
      </c>
      <c r="G53" s="305"/>
      <c r="H53" s="305"/>
      <c r="I53" s="340">
        <v>-6.969</v>
      </c>
      <c r="J53" s="339">
        <v>3649.9</v>
      </c>
      <c r="K53" s="305"/>
      <c r="L53" s="339">
        <v>-25436.15</v>
      </c>
      <c r="M53" s="305"/>
      <c r="N53" s="331"/>
    </row>
    <row r="54" spans="1:14">
      <c r="A54" s="314"/>
      <c r="B54" s="315"/>
      <c r="C54" s="272" t="s">
        <v>229</v>
      </c>
      <c r="D54" s="272"/>
      <c r="E54" s="272"/>
      <c r="F54" s="272"/>
      <c r="G54" s="272"/>
      <c r="H54" s="272"/>
      <c r="I54" s="272"/>
      <c r="J54" s="272"/>
      <c r="K54" s="272"/>
      <c r="L54" s="272"/>
      <c r="M54" s="272"/>
      <c r="N54" s="341"/>
    </row>
    <row r="55" spans="1:14">
      <c r="A55" s="314"/>
      <c r="B55" s="315"/>
      <c r="C55" s="304" t="s">
        <v>147</v>
      </c>
      <c r="D55" s="304"/>
      <c r="E55" s="304"/>
      <c r="F55" s="305"/>
      <c r="G55" s="305"/>
      <c r="H55" s="305"/>
      <c r="I55" s="305"/>
      <c r="J55" s="330"/>
      <c r="K55" s="305"/>
      <c r="L55" s="339">
        <v>-25436.15</v>
      </c>
      <c r="M55" s="312"/>
      <c r="N55" s="331"/>
    </row>
    <row r="56" ht="22.5" spans="1:14">
      <c r="A56" s="303" t="s">
        <v>129</v>
      </c>
      <c r="B56" s="304" t="s">
        <v>230</v>
      </c>
      <c r="C56" s="304" t="s">
        <v>231</v>
      </c>
      <c r="D56" s="304"/>
      <c r="E56" s="304"/>
      <c r="F56" s="305" t="s">
        <v>122</v>
      </c>
      <c r="G56" s="305"/>
      <c r="H56" s="305"/>
      <c r="I56" s="342">
        <v>3</v>
      </c>
      <c r="J56" s="330"/>
      <c r="K56" s="305"/>
      <c r="L56" s="330"/>
      <c r="M56" s="305"/>
      <c r="N56" s="331"/>
    </row>
    <row r="57" spans="1:14">
      <c r="A57" s="306"/>
      <c r="B57" s="307">
        <v>1</v>
      </c>
      <c r="C57" s="272" t="s">
        <v>124</v>
      </c>
      <c r="D57" s="272"/>
      <c r="E57" s="272"/>
      <c r="F57" s="308"/>
      <c r="G57" s="308"/>
      <c r="H57" s="308"/>
      <c r="I57" s="308"/>
      <c r="J57" s="332">
        <v>12.94</v>
      </c>
      <c r="K57" s="308"/>
      <c r="L57" s="332">
        <v>38.82</v>
      </c>
      <c r="M57" s="310">
        <v>22.98</v>
      </c>
      <c r="N57" s="343">
        <v>892</v>
      </c>
    </row>
    <row r="58" spans="1:14">
      <c r="A58" s="306"/>
      <c r="B58" s="307">
        <v>2</v>
      </c>
      <c r="C58" s="272" t="s">
        <v>127</v>
      </c>
      <c r="D58" s="272"/>
      <c r="E58" s="272"/>
      <c r="F58" s="308"/>
      <c r="G58" s="308"/>
      <c r="H58" s="308"/>
      <c r="I58" s="308"/>
      <c r="J58" s="332">
        <v>66.42</v>
      </c>
      <c r="K58" s="308"/>
      <c r="L58" s="332">
        <v>199.26</v>
      </c>
      <c r="M58" s="308"/>
      <c r="N58" s="335"/>
    </row>
    <row r="59" spans="1:14">
      <c r="A59" s="306"/>
      <c r="B59" s="307">
        <v>3</v>
      </c>
      <c r="C59" s="272" t="s">
        <v>130</v>
      </c>
      <c r="D59" s="272"/>
      <c r="E59" s="272"/>
      <c r="F59" s="308"/>
      <c r="G59" s="308"/>
      <c r="H59" s="308"/>
      <c r="I59" s="308"/>
      <c r="J59" s="332">
        <v>8.09</v>
      </c>
      <c r="K59" s="308"/>
      <c r="L59" s="332">
        <v>24.27</v>
      </c>
      <c r="M59" s="310">
        <v>22.98</v>
      </c>
      <c r="N59" s="343">
        <v>558</v>
      </c>
    </row>
    <row r="60" spans="1:14">
      <c r="A60" s="306"/>
      <c r="B60" s="309"/>
      <c r="C60" s="272" t="s">
        <v>131</v>
      </c>
      <c r="D60" s="272"/>
      <c r="E60" s="272"/>
      <c r="F60" s="308" t="s">
        <v>132</v>
      </c>
      <c r="G60" s="310">
        <v>1.46</v>
      </c>
      <c r="H60" s="308"/>
      <c r="I60" s="310">
        <v>4.38</v>
      </c>
      <c r="J60" s="309"/>
      <c r="K60" s="308"/>
      <c r="L60" s="309"/>
      <c r="M60" s="308"/>
      <c r="N60" s="335"/>
    </row>
    <row r="61" spans="1:14">
      <c r="A61" s="306"/>
      <c r="B61" s="309"/>
      <c r="C61" s="272" t="s">
        <v>135</v>
      </c>
      <c r="D61" s="272"/>
      <c r="E61" s="272"/>
      <c r="F61" s="308" t="s">
        <v>132</v>
      </c>
      <c r="G61" s="310">
        <v>0.61</v>
      </c>
      <c r="H61" s="308"/>
      <c r="I61" s="310">
        <v>1.83</v>
      </c>
      <c r="J61" s="309"/>
      <c r="K61" s="308"/>
      <c r="L61" s="309"/>
      <c r="M61" s="308"/>
      <c r="N61" s="335"/>
    </row>
    <row r="62" spans="1:14">
      <c r="A62" s="306"/>
      <c r="B62" s="309"/>
      <c r="C62" s="311" t="s">
        <v>138</v>
      </c>
      <c r="D62" s="311"/>
      <c r="E62" s="311"/>
      <c r="F62" s="312"/>
      <c r="G62" s="312"/>
      <c r="H62" s="312"/>
      <c r="I62" s="312"/>
      <c r="J62" s="344">
        <v>79.36</v>
      </c>
      <c r="K62" s="312"/>
      <c r="L62" s="344">
        <v>238.08</v>
      </c>
      <c r="M62" s="312"/>
      <c r="N62" s="338"/>
    </row>
    <row r="63" spans="1:14">
      <c r="A63" s="306"/>
      <c r="B63" s="309"/>
      <c r="C63" s="272" t="s">
        <v>139</v>
      </c>
      <c r="D63" s="272"/>
      <c r="E63" s="272"/>
      <c r="F63" s="308"/>
      <c r="G63" s="308"/>
      <c r="H63" s="308"/>
      <c r="I63" s="308"/>
      <c r="J63" s="309"/>
      <c r="K63" s="308"/>
      <c r="L63" s="332">
        <v>63.09</v>
      </c>
      <c r="M63" s="308"/>
      <c r="N63" s="333">
        <v>1450</v>
      </c>
    </row>
    <row r="64" ht="45" spans="1:14">
      <c r="A64" s="306"/>
      <c r="B64" s="309" t="s">
        <v>140</v>
      </c>
      <c r="C64" s="272" t="s">
        <v>141</v>
      </c>
      <c r="D64" s="272"/>
      <c r="E64" s="272"/>
      <c r="F64" s="308" t="s">
        <v>142</v>
      </c>
      <c r="G64" s="313">
        <v>103</v>
      </c>
      <c r="H64" s="308"/>
      <c r="I64" s="313">
        <v>103</v>
      </c>
      <c r="J64" s="309"/>
      <c r="K64" s="308"/>
      <c r="L64" s="332">
        <v>64.98</v>
      </c>
      <c r="M64" s="308"/>
      <c r="N64" s="333">
        <v>1494</v>
      </c>
    </row>
    <row r="65" ht="45" spans="1:14">
      <c r="A65" s="306"/>
      <c r="B65" s="309" t="s">
        <v>144</v>
      </c>
      <c r="C65" s="272" t="s">
        <v>145</v>
      </c>
      <c r="D65" s="272"/>
      <c r="E65" s="272"/>
      <c r="F65" s="308" t="s">
        <v>142</v>
      </c>
      <c r="G65" s="313">
        <v>60</v>
      </c>
      <c r="H65" s="308"/>
      <c r="I65" s="313">
        <v>60</v>
      </c>
      <c r="J65" s="309"/>
      <c r="K65" s="308"/>
      <c r="L65" s="332">
        <v>37.85</v>
      </c>
      <c r="M65" s="308"/>
      <c r="N65" s="343">
        <v>870</v>
      </c>
    </row>
    <row r="66" spans="1:14">
      <c r="A66" s="314"/>
      <c r="B66" s="315"/>
      <c r="C66" s="304" t="s">
        <v>147</v>
      </c>
      <c r="D66" s="304"/>
      <c r="E66" s="304"/>
      <c r="F66" s="305"/>
      <c r="G66" s="305"/>
      <c r="H66" s="305"/>
      <c r="I66" s="305"/>
      <c r="J66" s="330"/>
      <c r="K66" s="305"/>
      <c r="L66" s="348">
        <v>340.91</v>
      </c>
      <c r="M66" s="312"/>
      <c r="N66" s="331"/>
    </row>
    <row r="67" ht="33.75" spans="1:14">
      <c r="A67" s="303" t="s">
        <v>123</v>
      </c>
      <c r="B67" s="304" t="s">
        <v>232</v>
      </c>
      <c r="C67" s="304" t="s">
        <v>233</v>
      </c>
      <c r="D67" s="304"/>
      <c r="E67" s="304"/>
      <c r="F67" s="305" t="s">
        <v>225</v>
      </c>
      <c r="G67" s="305"/>
      <c r="H67" s="305"/>
      <c r="I67" s="329">
        <v>0.6</v>
      </c>
      <c r="J67" s="339">
        <v>3859.86</v>
      </c>
      <c r="K67" s="305"/>
      <c r="L67" s="339">
        <v>2315.92</v>
      </c>
      <c r="M67" s="305"/>
      <c r="N67" s="331"/>
    </row>
    <row r="68" spans="1:14">
      <c r="A68" s="314"/>
      <c r="B68" s="315"/>
      <c r="C68" s="272" t="s">
        <v>234</v>
      </c>
      <c r="D68" s="272"/>
      <c r="E68" s="272"/>
      <c r="F68" s="272"/>
      <c r="G68" s="272"/>
      <c r="H68" s="272"/>
      <c r="I68" s="272"/>
      <c r="J68" s="272"/>
      <c r="K68" s="272"/>
      <c r="L68" s="272"/>
      <c r="M68" s="272"/>
      <c r="N68" s="341"/>
    </row>
    <row r="69" spans="1:14">
      <c r="A69" s="314"/>
      <c r="B69" s="315"/>
      <c r="C69" s="304" t="s">
        <v>147</v>
      </c>
      <c r="D69" s="304"/>
      <c r="E69" s="304"/>
      <c r="F69" s="305"/>
      <c r="G69" s="305"/>
      <c r="H69" s="305"/>
      <c r="I69" s="305"/>
      <c r="J69" s="330"/>
      <c r="K69" s="305"/>
      <c r="L69" s="339">
        <v>2315.92</v>
      </c>
      <c r="M69" s="312"/>
      <c r="N69" s="331"/>
    </row>
    <row r="70" spans="1:14">
      <c r="A70" s="345" t="s">
        <v>235</v>
      </c>
      <c r="B70" s="346"/>
      <c r="C70" s="346"/>
      <c r="D70" s="346"/>
      <c r="E70" s="346"/>
      <c r="F70" s="346"/>
      <c r="G70" s="346"/>
      <c r="H70" s="346"/>
      <c r="I70" s="346"/>
      <c r="J70" s="346"/>
      <c r="K70" s="346"/>
      <c r="L70" s="346"/>
      <c r="M70" s="346"/>
      <c r="N70" s="349"/>
    </row>
    <row r="71" ht="33.75" spans="1:14">
      <c r="A71" s="303" t="s">
        <v>236</v>
      </c>
      <c r="B71" s="304" t="s">
        <v>237</v>
      </c>
      <c r="C71" s="304" t="s">
        <v>238</v>
      </c>
      <c r="D71" s="304"/>
      <c r="E71" s="304"/>
      <c r="F71" s="305" t="s">
        <v>239</v>
      </c>
      <c r="G71" s="305"/>
      <c r="H71" s="305"/>
      <c r="I71" s="329">
        <v>9.9</v>
      </c>
      <c r="J71" s="348">
        <v>9.6</v>
      </c>
      <c r="K71" s="305"/>
      <c r="L71" s="348">
        <v>95.04</v>
      </c>
      <c r="M71" s="305"/>
      <c r="N71" s="331"/>
    </row>
    <row r="72" spans="1:14">
      <c r="A72" s="314"/>
      <c r="B72" s="315"/>
      <c r="C72" s="272" t="s">
        <v>234</v>
      </c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341"/>
    </row>
    <row r="73" spans="1:14">
      <c r="A73" s="314"/>
      <c r="B73" s="315"/>
      <c r="C73" s="304" t="s">
        <v>147</v>
      </c>
      <c r="D73" s="304"/>
      <c r="E73" s="304"/>
      <c r="F73" s="305"/>
      <c r="G73" s="305"/>
      <c r="H73" s="305"/>
      <c r="I73" s="305"/>
      <c r="J73" s="330"/>
      <c r="K73" s="305"/>
      <c r="L73" s="348">
        <v>95.04</v>
      </c>
      <c r="M73" s="312"/>
      <c r="N73" s="331"/>
    </row>
    <row r="74" ht="33.75" spans="1:14">
      <c r="A74" s="303" t="s">
        <v>240</v>
      </c>
      <c r="B74" s="304" t="s">
        <v>241</v>
      </c>
      <c r="C74" s="304" t="s">
        <v>242</v>
      </c>
      <c r="D74" s="304"/>
      <c r="E74" s="304"/>
      <c r="F74" s="305" t="s">
        <v>239</v>
      </c>
      <c r="G74" s="305"/>
      <c r="H74" s="305"/>
      <c r="I74" s="329">
        <v>19.2</v>
      </c>
      <c r="J74" s="348">
        <v>43.5</v>
      </c>
      <c r="K74" s="305"/>
      <c r="L74" s="348">
        <v>835.2</v>
      </c>
      <c r="M74" s="305"/>
      <c r="N74" s="331"/>
    </row>
    <row r="75" spans="1:14">
      <c r="A75" s="314"/>
      <c r="B75" s="315"/>
      <c r="C75" s="272" t="s">
        <v>234</v>
      </c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341"/>
    </row>
    <row r="76" spans="1:14">
      <c r="A76" s="314"/>
      <c r="B76" s="315"/>
      <c r="C76" s="304" t="s">
        <v>147</v>
      </c>
      <c r="D76" s="304"/>
      <c r="E76" s="304"/>
      <c r="F76" s="305"/>
      <c r="G76" s="305"/>
      <c r="H76" s="305"/>
      <c r="I76" s="305"/>
      <c r="J76" s="330"/>
      <c r="K76" s="305"/>
      <c r="L76" s="348">
        <v>835.2</v>
      </c>
      <c r="M76" s="312"/>
      <c r="N76" s="331"/>
    </row>
    <row r="77" ht="33.75" spans="1:14">
      <c r="A77" s="303" t="s">
        <v>243</v>
      </c>
      <c r="B77" s="304" t="s">
        <v>244</v>
      </c>
      <c r="C77" s="304" t="s">
        <v>245</v>
      </c>
      <c r="D77" s="304"/>
      <c r="E77" s="304"/>
      <c r="F77" s="305" t="s">
        <v>246</v>
      </c>
      <c r="G77" s="305"/>
      <c r="H77" s="305"/>
      <c r="I77" s="350">
        <v>0.01476</v>
      </c>
      <c r="J77" s="339">
        <v>5230.01</v>
      </c>
      <c r="K77" s="305"/>
      <c r="L77" s="348">
        <v>77.19</v>
      </c>
      <c r="M77" s="305"/>
      <c r="N77" s="331"/>
    </row>
    <row r="78" spans="1:14">
      <c r="A78" s="314"/>
      <c r="B78" s="315"/>
      <c r="C78" s="272" t="s">
        <v>234</v>
      </c>
      <c r="D78" s="272"/>
      <c r="E78" s="272"/>
      <c r="F78" s="272"/>
      <c r="G78" s="272"/>
      <c r="H78" s="272"/>
      <c r="I78" s="272"/>
      <c r="J78" s="272"/>
      <c r="K78" s="272"/>
      <c r="L78" s="272"/>
      <c r="M78" s="272"/>
      <c r="N78" s="341"/>
    </row>
    <row r="79" spans="1:14">
      <c r="A79" s="314"/>
      <c r="B79" s="315"/>
      <c r="C79" s="304" t="s">
        <v>147</v>
      </c>
      <c r="D79" s="304"/>
      <c r="E79" s="304"/>
      <c r="F79" s="305"/>
      <c r="G79" s="305"/>
      <c r="H79" s="305"/>
      <c r="I79" s="305"/>
      <c r="J79" s="330"/>
      <c r="K79" s="305"/>
      <c r="L79" s="348">
        <v>77.19</v>
      </c>
      <c r="M79" s="312"/>
      <c r="N79" s="331"/>
    </row>
    <row r="80" ht="33.75" spans="1:14">
      <c r="A80" s="303" t="s">
        <v>247</v>
      </c>
      <c r="B80" s="304" t="s">
        <v>237</v>
      </c>
      <c r="C80" s="304" t="s">
        <v>238</v>
      </c>
      <c r="D80" s="304"/>
      <c r="E80" s="304"/>
      <c r="F80" s="305" t="s">
        <v>239</v>
      </c>
      <c r="G80" s="305"/>
      <c r="H80" s="305"/>
      <c r="I80" s="342">
        <v>42</v>
      </c>
      <c r="J80" s="348">
        <v>9.6</v>
      </c>
      <c r="K80" s="305"/>
      <c r="L80" s="348">
        <v>403.2</v>
      </c>
      <c r="M80" s="305"/>
      <c r="N80" s="331"/>
    </row>
    <row r="81" spans="1:14">
      <c r="A81" s="314"/>
      <c r="B81" s="315"/>
      <c r="C81" s="272" t="s">
        <v>234</v>
      </c>
      <c r="D81" s="272"/>
      <c r="E81" s="272"/>
      <c r="F81" s="272"/>
      <c r="G81" s="272"/>
      <c r="H81" s="272"/>
      <c r="I81" s="272"/>
      <c r="J81" s="272"/>
      <c r="K81" s="272"/>
      <c r="L81" s="272"/>
      <c r="M81" s="272"/>
      <c r="N81" s="341"/>
    </row>
    <row r="82" spans="1:14">
      <c r="A82" s="314"/>
      <c r="B82" s="315"/>
      <c r="C82" s="304" t="s">
        <v>147</v>
      </c>
      <c r="D82" s="304"/>
      <c r="E82" s="304"/>
      <c r="F82" s="305"/>
      <c r="G82" s="305"/>
      <c r="H82" s="305"/>
      <c r="I82" s="305"/>
      <c r="J82" s="330"/>
      <c r="K82" s="305"/>
      <c r="L82" s="348">
        <v>403.2</v>
      </c>
      <c r="M82" s="312"/>
      <c r="N82" s="331"/>
    </row>
    <row r="83" ht="33.75" spans="1:14">
      <c r="A83" s="303" t="s">
        <v>248</v>
      </c>
      <c r="B83" s="304" t="s">
        <v>249</v>
      </c>
      <c r="C83" s="304" t="s">
        <v>250</v>
      </c>
      <c r="D83" s="304"/>
      <c r="E83" s="304"/>
      <c r="F83" s="305" t="s">
        <v>251</v>
      </c>
      <c r="G83" s="305"/>
      <c r="H83" s="305"/>
      <c r="I83" s="351">
        <v>0.09</v>
      </c>
      <c r="J83" s="348">
        <v>187</v>
      </c>
      <c r="K83" s="305"/>
      <c r="L83" s="348">
        <v>16.83</v>
      </c>
      <c r="M83" s="305"/>
      <c r="N83" s="331"/>
    </row>
    <row r="84" spans="1:14">
      <c r="A84" s="314"/>
      <c r="B84" s="315"/>
      <c r="C84" s="272" t="s">
        <v>234</v>
      </c>
      <c r="D84" s="272"/>
      <c r="E84" s="272"/>
      <c r="F84" s="272"/>
      <c r="G84" s="272"/>
      <c r="H84" s="272"/>
      <c r="I84" s="272"/>
      <c r="J84" s="272"/>
      <c r="K84" s="272"/>
      <c r="L84" s="272"/>
      <c r="M84" s="272"/>
      <c r="N84" s="341"/>
    </row>
    <row r="85" spans="1:14">
      <c r="A85" s="314"/>
      <c r="B85" s="315"/>
      <c r="C85" s="304" t="s">
        <v>147</v>
      </c>
      <c r="D85" s="304"/>
      <c r="E85" s="304"/>
      <c r="F85" s="305"/>
      <c r="G85" s="305"/>
      <c r="H85" s="305"/>
      <c r="I85" s="305"/>
      <c r="J85" s="330"/>
      <c r="K85" s="305"/>
      <c r="L85" s="348">
        <v>16.83</v>
      </c>
      <c r="M85" s="312"/>
      <c r="N85" s="331"/>
    </row>
    <row r="86" ht="22.5" spans="1:14">
      <c r="A86" s="303" t="s">
        <v>252</v>
      </c>
      <c r="B86" s="304" t="s">
        <v>253</v>
      </c>
      <c r="C86" s="304" t="s">
        <v>254</v>
      </c>
      <c r="D86" s="304"/>
      <c r="E86" s="304"/>
      <c r="F86" s="305" t="s">
        <v>122</v>
      </c>
      <c r="G86" s="305"/>
      <c r="H86" s="305"/>
      <c r="I86" s="342">
        <v>2</v>
      </c>
      <c r="J86" s="330"/>
      <c r="K86" s="305"/>
      <c r="L86" s="330"/>
      <c r="M86" s="305"/>
      <c r="N86" s="331"/>
    </row>
    <row r="87" spans="1:14">
      <c r="A87" s="306"/>
      <c r="B87" s="307">
        <v>1</v>
      </c>
      <c r="C87" s="272" t="s">
        <v>124</v>
      </c>
      <c r="D87" s="272"/>
      <c r="E87" s="272"/>
      <c r="F87" s="308"/>
      <c r="G87" s="308"/>
      <c r="H87" s="308"/>
      <c r="I87" s="308"/>
      <c r="J87" s="332">
        <v>52.98</v>
      </c>
      <c r="K87" s="308"/>
      <c r="L87" s="332">
        <v>105.96</v>
      </c>
      <c r="M87" s="310">
        <v>22.98</v>
      </c>
      <c r="N87" s="333">
        <v>2435</v>
      </c>
    </row>
    <row r="88" spans="1:14">
      <c r="A88" s="306"/>
      <c r="B88" s="307">
        <v>2</v>
      </c>
      <c r="C88" s="272" t="s">
        <v>127</v>
      </c>
      <c r="D88" s="272"/>
      <c r="E88" s="272"/>
      <c r="F88" s="308"/>
      <c r="G88" s="308"/>
      <c r="H88" s="308"/>
      <c r="I88" s="308"/>
      <c r="J88" s="332">
        <v>247.94</v>
      </c>
      <c r="K88" s="308"/>
      <c r="L88" s="332">
        <v>495.88</v>
      </c>
      <c r="M88" s="308"/>
      <c r="N88" s="335"/>
    </row>
    <row r="89" spans="1:14">
      <c r="A89" s="306"/>
      <c r="B89" s="307">
        <v>3</v>
      </c>
      <c r="C89" s="272" t="s">
        <v>130</v>
      </c>
      <c r="D89" s="272"/>
      <c r="E89" s="272"/>
      <c r="F89" s="308"/>
      <c r="G89" s="308"/>
      <c r="H89" s="308"/>
      <c r="I89" s="308"/>
      <c r="J89" s="332">
        <v>23.2</v>
      </c>
      <c r="K89" s="308"/>
      <c r="L89" s="332">
        <v>46.4</v>
      </c>
      <c r="M89" s="310">
        <v>22.98</v>
      </c>
      <c r="N89" s="333">
        <v>1066</v>
      </c>
    </row>
    <row r="90" spans="1:14">
      <c r="A90" s="306"/>
      <c r="B90" s="307">
        <v>4</v>
      </c>
      <c r="C90" s="272" t="s">
        <v>226</v>
      </c>
      <c r="D90" s="272"/>
      <c r="E90" s="272"/>
      <c r="F90" s="308"/>
      <c r="G90" s="308"/>
      <c r="H90" s="308"/>
      <c r="I90" s="308"/>
      <c r="J90" s="332">
        <v>45.54</v>
      </c>
      <c r="K90" s="308"/>
      <c r="L90" s="332">
        <v>91.08</v>
      </c>
      <c r="M90" s="308"/>
      <c r="N90" s="335"/>
    </row>
    <row r="91" spans="1:14">
      <c r="A91" s="306"/>
      <c r="B91" s="309"/>
      <c r="C91" s="272" t="s">
        <v>131</v>
      </c>
      <c r="D91" s="272"/>
      <c r="E91" s="272"/>
      <c r="F91" s="308" t="s">
        <v>132</v>
      </c>
      <c r="G91" s="310">
        <v>5.98</v>
      </c>
      <c r="H91" s="308"/>
      <c r="I91" s="310">
        <v>11.96</v>
      </c>
      <c r="J91" s="309"/>
      <c r="K91" s="308"/>
      <c r="L91" s="309"/>
      <c r="M91" s="308"/>
      <c r="N91" s="335"/>
    </row>
    <row r="92" spans="1:14">
      <c r="A92" s="306"/>
      <c r="B92" s="309"/>
      <c r="C92" s="272" t="s">
        <v>135</v>
      </c>
      <c r="D92" s="272"/>
      <c r="E92" s="272"/>
      <c r="F92" s="308" t="s">
        <v>132</v>
      </c>
      <c r="G92" s="313">
        <v>2</v>
      </c>
      <c r="H92" s="308"/>
      <c r="I92" s="313">
        <v>4</v>
      </c>
      <c r="J92" s="309"/>
      <c r="K92" s="308"/>
      <c r="L92" s="309"/>
      <c r="M92" s="308"/>
      <c r="N92" s="335"/>
    </row>
    <row r="93" spans="1:14">
      <c r="A93" s="306"/>
      <c r="B93" s="309"/>
      <c r="C93" s="311" t="s">
        <v>138</v>
      </c>
      <c r="D93" s="311"/>
      <c r="E93" s="311"/>
      <c r="F93" s="312"/>
      <c r="G93" s="312"/>
      <c r="H93" s="312"/>
      <c r="I93" s="312"/>
      <c r="J93" s="344">
        <v>346.46</v>
      </c>
      <c r="K93" s="312"/>
      <c r="L93" s="344">
        <v>692.92</v>
      </c>
      <c r="M93" s="312"/>
      <c r="N93" s="338"/>
    </row>
    <row r="94" spans="1:14">
      <c r="A94" s="306"/>
      <c r="B94" s="309"/>
      <c r="C94" s="272" t="s">
        <v>139</v>
      </c>
      <c r="D94" s="272"/>
      <c r="E94" s="272"/>
      <c r="F94" s="308"/>
      <c r="G94" s="308"/>
      <c r="H94" s="308"/>
      <c r="I94" s="308"/>
      <c r="J94" s="309"/>
      <c r="K94" s="308"/>
      <c r="L94" s="332">
        <v>152.36</v>
      </c>
      <c r="M94" s="308"/>
      <c r="N94" s="333">
        <v>3501</v>
      </c>
    </row>
    <row r="95" ht="45" spans="1:14">
      <c r="A95" s="306"/>
      <c r="B95" s="309" t="s">
        <v>140</v>
      </c>
      <c r="C95" s="272" t="s">
        <v>141</v>
      </c>
      <c r="D95" s="272"/>
      <c r="E95" s="272"/>
      <c r="F95" s="308" t="s">
        <v>142</v>
      </c>
      <c r="G95" s="313">
        <v>103</v>
      </c>
      <c r="H95" s="308"/>
      <c r="I95" s="313">
        <v>103</v>
      </c>
      <c r="J95" s="309"/>
      <c r="K95" s="308"/>
      <c r="L95" s="332">
        <v>156.93</v>
      </c>
      <c r="M95" s="308"/>
      <c r="N95" s="333">
        <v>3606</v>
      </c>
    </row>
    <row r="96" ht="45" spans="1:14">
      <c r="A96" s="306"/>
      <c r="B96" s="309" t="s">
        <v>144</v>
      </c>
      <c r="C96" s="272" t="s">
        <v>145</v>
      </c>
      <c r="D96" s="272"/>
      <c r="E96" s="272"/>
      <c r="F96" s="308" t="s">
        <v>142</v>
      </c>
      <c r="G96" s="313">
        <v>60</v>
      </c>
      <c r="H96" s="308"/>
      <c r="I96" s="313">
        <v>60</v>
      </c>
      <c r="J96" s="309"/>
      <c r="K96" s="308"/>
      <c r="L96" s="332">
        <v>91.42</v>
      </c>
      <c r="M96" s="308"/>
      <c r="N96" s="333">
        <v>2101</v>
      </c>
    </row>
    <row r="97" spans="1:14">
      <c r="A97" s="314"/>
      <c r="B97" s="315"/>
      <c r="C97" s="304" t="s">
        <v>147</v>
      </c>
      <c r="D97" s="304"/>
      <c r="E97" s="304"/>
      <c r="F97" s="305"/>
      <c r="G97" s="305"/>
      <c r="H97" s="305"/>
      <c r="I97" s="305"/>
      <c r="J97" s="330"/>
      <c r="K97" s="305"/>
      <c r="L97" s="348">
        <v>941.27</v>
      </c>
      <c r="M97" s="312"/>
      <c r="N97" s="331"/>
    </row>
    <row r="98" ht="22.5" spans="1:14">
      <c r="A98" s="303" t="s">
        <v>255</v>
      </c>
      <c r="B98" s="304" t="s">
        <v>256</v>
      </c>
      <c r="C98" s="304" t="s">
        <v>257</v>
      </c>
      <c r="D98" s="304"/>
      <c r="E98" s="304"/>
      <c r="F98" s="305" t="s">
        <v>122</v>
      </c>
      <c r="G98" s="305"/>
      <c r="H98" s="305"/>
      <c r="I98" s="342">
        <v>4</v>
      </c>
      <c r="J98" s="330"/>
      <c r="K98" s="305"/>
      <c r="L98" s="330"/>
      <c r="M98" s="305"/>
      <c r="N98" s="331"/>
    </row>
    <row r="99" spans="1:14">
      <c r="A99" s="306"/>
      <c r="B99" s="307">
        <v>1</v>
      </c>
      <c r="C99" s="272" t="s">
        <v>124</v>
      </c>
      <c r="D99" s="272"/>
      <c r="E99" s="272"/>
      <c r="F99" s="308"/>
      <c r="G99" s="308"/>
      <c r="H99" s="308"/>
      <c r="I99" s="308"/>
      <c r="J99" s="332">
        <v>9.16</v>
      </c>
      <c r="K99" s="308"/>
      <c r="L99" s="332">
        <v>36.64</v>
      </c>
      <c r="M99" s="310">
        <v>22.98</v>
      </c>
      <c r="N99" s="343">
        <v>842</v>
      </c>
    </row>
    <row r="100" spans="1:14">
      <c r="A100" s="306"/>
      <c r="B100" s="307">
        <v>2</v>
      </c>
      <c r="C100" s="272" t="s">
        <v>127</v>
      </c>
      <c r="D100" s="272"/>
      <c r="E100" s="272"/>
      <c r="F100" s="308"/>
      <c r="G100" s="308"/>
      <c r="H100" s="308"/>
      <c r="I100" s="308"/>
      <c r="J100" s="332">
        <v>35.1</v>
      </c>
      <c r="K100" s="308"/>
      <c r="L100" s="332">
        <v>140.4</v>
      </c>
      <c r="M100" s="308"/>
      <c r="N100" s="335"/>
    </row>
    <row r="101" spans="1:14">
      <c r="A101" s="306"/>
      <c r="B101" s="307">
        <v>3</v>
      </c>
      <c r="C101" s="272" t="s">
        <v>130</v>
      </c>
      <c r="D101" s="272"/>
      <c r="E101" s="272"/>
      <c r="F101" s="308"/>
      <c r="G101" s="308"/>
      <c r="H101" s="308"/>
      <c r="I101" s="308"/>
      <c r="J101" s="332">
        <v>4.35</v>
      </c>
      <c r="K101" s="308"/>
      <c r="L101" s="332">
        <v>17.4</v>
      </c>
      <c r="M101" s="310">
        <v>22.98</v>
      </c>
      <c r="N101" s="343">
        <v>400</v>
      </c>
    </row>
    <row r="102" spans="1:14">
      <c r="A102" s="306"/>
      <c r="B102" s="309"/>
      <c r="C102" s="272" t="s">
        <v>131</v>
      </c>
      <c r="D102" s="272"/>
      <c r="E102" s="272"/>
      <c r="F102" s="308" t="s">
        <v>132</v>
      </c>
      <c r="G102" s="310">
        <v>1.01</v>
      </c>
      <c r="H102" s="308"/>
      <c r="I102" s="310">
        <v>4.04</v>
      </c>
      <c r="J102" s="309"/>
      <c r="K102" s="308"/>
      <c r="L102" s="309"/>
      <c r="M102" s="308"/>
      <c r="N102" s="335"/>
    </row>
    <row r="103" spans="1:14">
      <c r="A103" s="306"/>
      <c r="B103" s="309"/>
      <c r="C103" s="272" t="s">
        <v>135</v>
      </c>
      <c r="D103" s="272"/>
      <c r="E103" s="272"/>
      <c r="F103" s="308" t="s">
        <v>132</v>
      </c>
      <c r="G103" s="310">
        <v>0.33</v>
      </c>
      <c r="H103" s="308"/>
      <c r="I103" s="310">
        <v>1.32</v>
      </c>
      <c r="J103" s="309"/>
      <c r="K103" s="308"/>
      <c r="L103" s="309"/>
      <c r="M103" s="308"/>
      <c r="N103" s="335"/>
    </row>
    <row r="104" spans="1:14">
      <c r="A104" s="306"/>
      <c r="B104" s="309"/>
      <c r="C104" s="311" t="s">
        <v>138</v>
      </c>
      <c r="D104" s="311"/>
      <c r="E104" s="311"/>
      <c r="F104" s="312"/>
      <c r="G104" s="312"/>
      <c r="H104" s="312"/>
      <c r="I104" s="312"/>
      <c r="J104" s="344">
        <v>44.26</v>
      </c>
      <c r="K104" s="312"/>
      <c r="L104" s="344">
        <v>177.04</v>
      </c>
      <c r="M104" s="312"/>
      <c r="N104" s="338"/>
    </row>
    <row r="105" spans="1:14">
      <c r="A105" s="306"/>
      <c r="B105" s="309"/>
      <c r="C105" s="272" t="s">
        <v>139</v>
      </c>
      <c r="D105" s="272"/>
      <c r="E105" s="272"/>
      <c r="F105" s="308"/>
      <c r="G105" s="308"/>
      <c r="H105" s="308"/>
      <c r="I105" s="308"/>
      <c r="J105" s="309"/>
      <c r="K105" s="308"/>
      <c r="L105" s="332">
        <v>54.04</v>
      </c>
      <c r="M105" s="308"/>
      <c r="N105" s="333">
        <v>1242</v>
      </c>
    </row>
    <row r="106" ht="45" spans="1:14">
      <c r="A106" s="306"/>
      <c r="B106" s="309" t="s">
        <v>140</v>
      </c>
      <c r="C106" s="272" t="s">
        <v>141</v>
      </c>
      <c r="D106" s="272"/>
      <c r="E106" s="272"/>
      <c r="F106" s="308" t="s">
        <v>142</v>
      </c>
      <c r="G106" s="313">
        <v>103</v>
      </c>
      <c r="H106" s="308"/>
      <c r="I106" s="313">
        <v>103</v>
      </c>
      <c r="J106" s="309"/>
      <c r="K106" s="308"/>
      <c r="L106" s="332">
        <v>55.66</v>
      </c>
      <c r="M106" s="308"/>
      <c r="N106" s="333">
        <v>1279</v>
      </c>
    </row>
    <row r="107" ht="45" spans="1:14">
      <c r="A107" s="306"/>
      <c r="B107" s="309" t="s">
        <v>144</v>
      </c>
      <c r="C107" s="272" t="s">
        <v>145</v>
      </c>
      <c r="D107" s="272"/>
      <c r="E107" s="272"/>
      <c r="F107" s="308" t="s">
        <v>142</v>
      </c>
      <c r="G107" s="313">
        <v>60</v>
      </c>
      <c r="H107" s="308"/>
      <c r="I107" s="313">
        <v>60</v>
      </c>
      <c r="J107" s="309"/>
      <c r="K107" s="308"/>
      <c r="L107" s="332">
        <v>32.42</v>
      </c>
      <c r="M107" s="308"/>
      <c r="N107" s="343">
        <v>745</v>
      </c>
    </row>
    <row r="108" spans="1:14">
      <c r="A108" s="314"/>
      <c r="B108" s="315"/>
      <c r="C108" s="304" t="s">
        <v>147</v>
      </c>
      <c r="D108" s="304"/>
      <c r="E108" s="304"/>
      <c r="F108" s="305"/>
      <c r="G108" s="305"/>
      <c r="H108" s="305"/>
      <c r="I108" s="305"/>
      <c r="J108" s="330"/>
      <c r="K108" s="305"/>
      <c r="L108" s="348">
        <v>265.12</v>
      </c>
      <c r="M108" s="312"/>
      <c r="N108" s="331"/>
    </row>
    <row r="109" ht="33.75" spans="1:14">
      <c r="A109" s="303" t="s">
        <v>258</v>
      </c>
      <c r="B109" s="304" t="s">
        <v>259</v>
      </c>
      <c r="C109" s="304" t="s">
        <v>260</v>
      </c>
      <c r="D109" s="304"/>
      <c r="E109" s="304"/>
      <c r="F109" s="305" t="s">
        <v>122</v>
      </c>
      <c r="G109" s="305"/>
      <c r="H109" s="305"/>
      <c r="I109" s="342">
        <v>4</v>
      </c>
      <c r="J109" s="348">
        <v>59.78</v>
      </c>
      <c r="K109" s="305"/>
      <c r="L109" s="348">
        <v>239.12</v>
      </c>
      <c r="M109" s="305"/>
      <c r="N109" s="331"/>
    </row>
    <row r="110" spans="1:14">
      <c r="A110" s="314"/>
      <c r="B110" s="315"/>
      <c r="C110" s="272" t="s">
        <v>234</v>
      </c>
      <c r="D110" s="272"/>
      <c r="E110" s="272"/>
      <c r="F110" s="272"/>
      <c r="G110" s="272"/>
      <c r="H110" s="272"/>
      <c r="I110" s="272"/>
      <c r="J110" s="272"/>
      <c r="K110" s="272"/>
      <c r="L110" s="272"/>
      <c r="M110" s="272"/>
      <c r="N110" s="341"/>
    </row>
    <row r="111" spans="1:14">
      <c r="A111" s="314"/>
      <c r="B111" s="315"/>
      <c r="C111" s="304" t="s">
        <v>147</v>
      </c>
      <c r="D111" s="304"/>
      <c r="E111" s="304"/>
      <c r="F111" s="305"/>
      <c r="G111" s="305"/>
      <c r="H111" s="305"/>
      <c r="I111" s="305"/>
      <c r="J111" s="330"/>
      <c r="K111" s="305"/>
      <c r="L111" s="348">
        <v>239.12</v>
      </c>
      <c r="M111" s="312"/>
      <c r="N111" s="331"/>
    </row>
    <row r="112" spans="1:14">
      <c r="A112" s="345" t="s">
        <v>235</v>
      </c>
      <c r="B112" s="346"/>
      <c r="C112" s="346"/>
      <c r="D112" s="346"/>
      <c r="E112" s="346"/>
      <c r="F112" s="346"/>
      <c r="G112" s="346"/>
      <c r="H112" s="346"/>
      <c r="I112" s="346"/>
      <c r="J112" s="346"/>
      <c r="K112" s="346"/>
      <c r="L112" s="346"/>
      <c r="M112" s="346"/>
      <c r="N112" s="349"/>
    </row>
    <row r="113" ht="33.75" spans="1:14">
      <c r="A113" s="303" t="s">
        <v>261</v>
      </c>
      <c r="B113" s="304" t="s">
        <v>262</v>
      </c>
      <c r="C113" s="304" t="s">
        <v>263</v>
      </c>
      <c r="D113" s="304"/>
      <c r="E113" s="304"/>
      <c r="F113" s="305" t="s">
        <v>246</v>
      </c>
      <c r="G113" s="305"/>
      <c r="H113" s="305"/>
      <c r="I113" s="352">
        <v>0.0098</v>
      </c>
      <c r="J113" s="339">
        <v>7441</v>
      </c>
      <c r="K113" s="305"/>
      <c r="L113" s="348">
        <v>72.92</v>
      </c>
      <c r="M113" s="305"/>
      <c r="N113" s="331"/>
    </row>
    <row r="114" spans="1:14">
      <c r="A114" s="314"/>
      <c r="B114" s="315"/>
      <c r="C114" s="272" t="s">
        <v>264</v>
      </c>
      <c r="D114" s="272"/>
      <c r="E114" s="272"/>
      <c r="F114" s="272"/>
      <c r="G114" s="272"/>
      <c r="H114" s="272"/>
      <c r="I114" s="272"/>
      <c r="J114" s="272"/>
      <c r="K114" s="272"/>
      <c r="L114" s="272"/>
      <c r="M114" s="272"/>
      <c r="N114" s="341"/>
    </row>
    <row r="115" spans="1:14">
      <c r="A115" s="314"/>
      <c r="B115" s="315"/>
      <c r="C115" s="304" t="s">
        <v>147</v>
      </c>
      <c r="D115" s="304"/>
      <c r="E115" s="304"/>
      <c r="F115" s="305"/>
      <c r="G115" s="305"/>
      <c r="H115" s="305"/>
      <c r="I115" s="305"/>
      <c r="J115" s="330"/>
      <c r="K115" s="305"/>
      <c r="L115" s="348">
        <v>72.92</v>
      </c>
      <c r="M115" s="312"/>
      <c r="N115" s="331"/>
    </row>
    <row r="116" ht="33.75" spans="1:14">
      <c r="A116" s="303" t="s">
        <v>265</v>
      </c>
      <c r="B116" s="304" t="s">
        <v>266</v>
      </c>
      <c r="C116" s="304" t="s">
        <v>267</v>
      </c>
      <c r="D116" s="304"/>
      <c r="E116" s="304"/>
      <c r="F116" s="305" t="s">
        <v>246</v>
      </c>
      <c r="G116" s="305"/>
      <c r="H116" s="305"/>
      <c r="I116" s="352">
        <v>0.0014</v>
      </c>
      <c r="J116" s="339">
        <v>17700</v>
      </c>
      <c r="K116" s="305"/>
      <c r="L116" s="348">
        <v>24.78</v>
      </c>
      <c r="M116" s="305"/>
      <c r="N116" s="331"/>
    </row>
    <row r="117" spans="1:14">
      <c r="A117" s="314"/>
      <c r="B117" s="315"/>
      <c r="C117" s="272" t="s">
        <v>264</v>
      </c>
      <c r="D117" s="272"/>
      <c r="E117" s="272"/>
      <c r="F117" s="272"/>
      <c r="G117" s="272"/>
      <c r="H117" s="272"/>
      <c r="I117" s="272"/>
      <c r="J117" s="272"/>
      <c r="K117" s="272"/>
      <c r="L117" s="272"/>
      <c r="M117" s="272"/>
      <c r="N117" s="341"/>
    </row>
    <row r="118" spans="1:14">
      <c r="A118" s="314"/>
      <c r="B118" s="315"/>
      <c r="C118" s="304" t="s">
        <v>147</v>
      </c>
      <c r="D118" s="304"/>
      <c r="E118" s="304"/>
      <c r="F118" s="305"/>
      <c r="G118" s="305"/>
      <c r="H118" s="305"/>
      <c r="I118" s="305"/>
      <c r="J118" s="330"/>
      <c r="K118" s="305"/>
      <c r="L118" s="348">
        <v>24.78</v>
      </c>
      <c r="M118" s="312"/>
      <c r="N118" s="331"/>
    </row>
    <row r="119" ht="33.75" spans="1:14">
      <c r="A119" s="303" t="s">
        <v>268</v>
      </c>
      <c r="B119" s="304" t="s">
        <v>269</v>
      </c>
      <c r="C119" s="304" t="s">
        <v>270</v>
      </c>
      <c r="D119" s="304"/>
      <c r="E119" s="304"/>
      <c r="F119" s="305" t="s">
        <v>122</v>
      </c>
      <c r="G119" s="305"/>
      <c r="H119" s="305"/>
      <c r="I119" s="342">
        <v>6</v>
      </c>
      <c r="J119" s="348">
        <v>12.24</v>
      </c>
      <c r="K119" s="305"/>
      <c r="L119" s="348">
        <v>73.44</v>
      </c>
      <c r="M119" s="305"/>
      <c r="N119" s="331"/>
    </row>
    <row r="120" spans="1:14">
      <c r="A120" s="314"/>
      <c r="B120" s="315"/>
      <c r="C120" s="272" t="s">
        <v>264</v>
      </c>
      <c r="D120" s="272"/>
      <c r="E120" s="272"/>
      <c r="F120" s="272"/>
      <c r="G120" s="272"/>
      <c r="H120" s="272"/>
      <c r="I120" s="272"/>
      <c r="J120" s="272"/>
      <c r="K120" s="272"/>
      <c r="L120" s="272"/>
      <c r="M120" s="272"/>
      <c r="N120" s="341"/>
    </row>
    <row r="121" spans="1:14">
      <c r="A121" s="314"/>
      <c r="B121" s="315"/>
      <c r="C121" s="304" t="s">
        <v>147</v>
      </c>
      <c r="D121" s="304"/>
      <c r="E121" s="304"/>
      <c r="F121" s="305"/>
      <c r="G121" s="305"/>
      <c r="H121" s="305"/>
      <c r="I121" s="305"/>
      <c r="J121" s="330"/>
      <c r="K121" s="305"/>
      <c r="L121" s="348">
        <v>73.44</v>
      </c>
      <c r="M121" s="312"/>
      <c r="N121" s="331"/>
    </row>
    <row r="122" ht="22.5" spans="1:14">
      <c r="A122" s="303" t="s">
        <v>271</v>
      </c>
      <c r="B122" s="304" t="s">
        <v>272</v>
      </c>
      <c r="C122" s="304" t="s">
        <v>273</v>
      </c>
      <c r="D122" s="304"/>
      <c r="E122" s="304"/>
      <c r="F122" s="305" t="s">
        <v>274</v>
      </c>
      <c r="G122" s="305"/>
      <c r="H122" s="305"/>
      <c r="I122" s="340">
        <v>0.078</v>
      </c>
      <c r="J122" s="330"/>
      <c r="K122" s="305"/>
      <c r="L122" s="330"/>
      <c r="M122" s="305"/>
      <c r="N122" s="331"/>
    </row>
    <row r="123" spans="1:14">
      <c r="A123" s="306"/>
      <c r="B123" s="307">
        <v>1</v>
      </c>
      <c r="C123" s="272" t="s">
        <v>124</v>
      </c>
      <c r="D123" s="272"/>
      <c r="E123" s="272"/>
      <c r="F123" s="308"/>
      <c r="G123" s="308"/>
      <c r="H123" s="308"/>
      <c r="I123" s="308"/>
      <c r="J123" s="332">
        <v>405.97</v>
      </c>
      <c r="K123" s="308"/>
      <c r="L123" s="332">
        <v>31.67</v>
      </c>
      <c r="M123" s="310">
        <v>22.98</v>
      </c>
      <c r="N123" s="343">
        <v>728</v>
      </c>
    </row>
    <row r="124" spans="1:14">
      <c r="A124" s="306"/>
      <c r="B124" s="307">
        <v>2</v>
      </c>
      <c r="C124" s="272" t="s">
        <v>127</v>
      </c>
      <c r="D124" s="272"/>
      <c r="E124" s="272"/>
      <c r="F124" s="308"/>
      <c r="G124" s="308"/>
      <c r="H124" s="308"/>
      <c r="I124" s="308"/>
      <c r="J124" s="334">
        <v>1152.08</v>
      </c>
      <c r="K124" s="308"/>
      <c r="L124" s="332">
        <v>89.86</v>
      </c>
      <c r="M124" s="308"/>
      <c r="N124" s="335"/>
    </row>
    <row r="125" spans="1:14">
      <c r="A125" s="306"/>
      <c r="B125" s="307">
        <v>3</v>
      </c>
      <c r="C125" s="272" t="s">
        <v>130</v>
      </c>
      <c r="D125" s="272"/>
      <c r="E125" s="272"/>
      <c r="F125" s="308"/>
      <c r="G125" s="308"/>
      <c r="H125" s="308"/>
      <c r="I125" s="308"/>
      <c r="J125" s="332">
        <v>179.72</v>
      </c>
      <c r="K125" s="308"/>
      <c r="L125" s="332">
        <v>14.02</v>
      </c>
      <c r="M125" s="310">
        <v>22.98</v>
      </c>
      <c r="N125" s="343">
        <v>322</v>
      </c>
    </row>
    <row r="126" spans="1:14">
      <c r="A126" s="306"/>
      <c r="B126" s="307">
        <v>4</v>
      </c>
      <c r="C126" s="272" t="s">
        <v>226</v>
      </c>
      <c r="D126" s="272"/>
      <c r="E126" s="272"/>
      <c r="F126" s="308"/>
      <c r="G126" s="308"/>
      <c r="H126" s="308"/>
      <c r="I126" s="308"/>
      <c r="J126" s="332">
        <v>361.07</v>
      </c>
      <c r="K126" s="308"/>
      <c r="L126" s="332">
        <v>28.16</v>
      </c>
      <c r="M126" s="308"/>
      <c r="N126" s="335"/>
    </row>
    <row r="127" spans="1:14">
      <c r="A127" s="306"/>
      <c r="B127" s="309"/>
      <c r="C127" s="272" t="s">
        <v>131</v>
      </c>
      <c r="D127" s="272"/>
      <c r="E127" s="272"/>
      <c r="F127" s="308" t="s">
        <v>132</v>
      </c>
      <c r="G127" s="347">
        <v>43.7</v>
      </c>
      <c r="H127" s="308"/>
      <c r="I127" s="353">
        <v>3.4086</v>
      </c>
      <c r="J127" s="309"/>
      <c r="K127" s="308"/>
      <c r="L127" s="309"/>
      <c r="M127" s="308"/>
      <c r="N127" s="335"/>
    </row>
    <row r="128" spans="1:14">
      <c r="A128" s="306"/>
      <c r="B128" s="309"/>
      <c r="C128" s="272" t="s">
        <v>135</v>
      </c>
      <c r="D128" s="272"/>
      <c r="E128" s="272"/>
      <c r="F128" s="308" t="s">
        <v>132</v>
      </c>
      <c r="G128" s="310">
        <v>15.14</v>
      </c>
      <c r="H128" s="308"/>
      <c r="I128" s="354">
        <v>1.18092</v>
      </c>
      <c r="J128" s="309"/>
      <c r="K128" s="308"/>
      <c r="L128" s="309"/>
      <c r="M128" s="308"/>
      <c r="N128" s="335"/>
    </row>
    <row r="129" spans="1:14">
      <c r="A129" s="306"/>
      <c r="B129" s="309"/>
      <c r="C129" s="311" t="s">
        <v>138</v>
      </c>
      <c r="D129" s="311"/>
      <c r="E129" s="311"/>
      <c r="F129" s="312"/>
      <c r="G129" s="312"/>
      <c r="H129" s="312"/>
      <c r="I129" s="312"/>
      <c r="J129" s="337">
        <v>1919.12</v>
      </c>
      <c r="K129" s="312"/>
      <c r="L129" s="344">
        <v>149.69</v>
      </c>
      <c r="M129" s="312"/>
      <c r="N129" s="338"/>
    </row>
    <row r="130" spans="1:14">
      <c r="A130" s="306"/>
      <c r="B130" s="309"/>
      <c r="C130" s="272" t="s">
        <v>139</v>
      </c>
      <c r="D130" s="272"/>
      <c r="E130" s="272"/>
      <c r="F130" s="308"/>
      <c r="G130" s="308"/>
      <c r="H130" s="308"/>
      <c r="I130" s="308"/>
      <c r="J130" s="309"/>
      <c r="K130" s="308"/>
      <c r="L130" s="332">
        <v>45.69</v>
      </c>
      <c r="M130" s="308"/>
      <c r="N130" s="333">
        <v>1050</v>
      </c>
    </row>
    <row r="131" ht="45" spans="1:14">
      <c r="A131" s="306"/>
      <c r="B131" s="309" t="s">
        <v>140</v>
      </c>
      <c r="C131" s="272" t="s">
        <v>141</v>
      </c>
      <c r="D131" s="272"/>
      <c r="E131" s="272"/>
      <c r="F131" s="308" t="s">
        <v>142</v>
      </c>
      <c r="G131" s="313">
        <v>103</v>
      </c>
      <c r="H131" s="308"/>
      <c r="I131" s="313">
        <v>103</v>
      </c>
      <c r="J131" s="309"/>
      <c r="K131" s="308"/>
      <c r="L131" s="332">
        <v>47.06</v>
      </c>
      <c r="M131" s="308"/>
      <c r="N131" s="333">
        <v>1082</v>
      </c>
    </row>
    <row r="132" ht="45" spans="1:14">
      <c r="A132" s="306"/>
      <c r="B132" s="309" t="s">
        <v>144</v>
      </c>
      <c r="C132" s="272" t="s">
        <v>145</v>
      </c>
      <c r="D132" s="272"/>
      <c r="E132" s="272"/>
      <c r="F132" s="308" t="s">
        <v>142</v>
      </c>
      <c r="G132" s="313">
        <v>60</v>
      </c>
      <c r="H132" s="308"/>
      <c r="I132" s="313">
        <v>60</v>
      </c>
      <c r="J132" s="309"/>
      <c r="K132" s="308"/>
      <c r="L132" s="332">
        <v>27.41</v>
      </c>
      <c r="M132" s="308"/>
      <c r="N132" s="343">
        <v>630</v>
      </c>
    </row>
    <row r="133" spans="1:14">
      <c r="A133" s="314"/>
      <c r="B133" s="315"/>
      <c r="C133" s="304" t="s">
        <v>147</v>
      </c>
      <c r="D133" s="304"/>
      <c r="E133" s="304"/>
      <c r="F133" s="305"/>
      <c r="G133" s="305"/>
      <c r="H133" s="305"/>
      <c r="I133" s="305"/>
      <c r="J133" s="330"/>
      <c r="K133" s="305"/>
      <c r="L133" s="348">
        <v>224.16</v>
      </c>
      <c r="M133" s="312"/>
      <c r="N133" s="331"/>
    </row>
    <row r="134" ht="22.5" spans="1:14">
      <c r="A134" s="303" t="s">
        <v>275</v>
      </c>
      <c r="B134" s="304" t="s">
        <v>276</v>
      </c>
      <c r="C134" s="304" t="s">
        <v>277</v>
      </c>
      <c r="D134" s="304"/>
      <c r="E134" s="304"/>
      <c r="F134" s="305" t="s">
        <v>278</v>
      </c>
      <c r="G134" s="305"/>
      <c r="H134" s="305"/>
      <c r="I134" s="342">
        <v>1</v>
      </c>
      <c r="J134" s="330"/>
      <c r="K134" s="305"/>
      <c r="L134" s="330"/>
      <c r="M134" s="305"/>
      <c r="N134" s="331"/>
    </row>
    <row r="135" spans="1:14">
      <c r="A135" s="306"/>
      <c r="B135" s="307">
        <v>1</v>
      </c>
      <c r="C135" s="272" t="s">
        <v>124</v>
      </c>
      <c r="D135" s="272"/>
      <c r="E135" s="272"/>
      <c r="F135" s="308"/>
      <c r="G135" s="308"/>
      <c r="H135" s="308"/>
      <c r="I135" s="308"/>
      <c r="J135" s="332">
        <v>127.6</v>
      </c>
      <c r="K135" s="308"/>
      <c r="L135" s="332">
        <v>127.6</v>
      </c>
      <c r="M135" s="310">
        <v>22.98</v>
      </c>
      <c r="N135" s="333">
        <v>2932</v>
      </c>
    </row>
    <row r="136" spans="1:14">
      <c r="A136" s="306"/>
      <c r="B136" s="307">
        <v>2</v>
      </c>
      <c r="C136" s="272" t="s">
        <v>127</v>
      </c>
      <c r="D136" s="272"/>
      <c r="E136" s="272"/>
      <c r="F136" s="308"/>
      <c r="G136" s="308"/>
      <c r="H136" s="308"/>
      <c r="I136" s="308"/>
      <c r="J136" s="332">
        <v>46</v>
      </c>
      <c r="K136" s="308"/>
      <c r="L136" s="332">
        <v>46</v>
      </c>
      <c r="M136" s="308"/>
      <c r="N136" s="335"/>
    </row>
    <row r="137" spans="1:14">
      <c r="A137" s="306"/>
      <c r="B137" s="307">
        <v>3</v>
      </c>
      <c r="C137" s="272" t="s">
        <v>130</v>
      </c>
      <c r="D137" s="272"/>
      <c r="E137" s="272"/>
      <c r="F137" s="308"/>
      <c r="G137" s="308"/>
      <c r="H137" s="308"/>
      <c r="I137" s="308"/>
      <c r="J137" s="332">
        <v>8.12</v>
      </c>
      <c r="K137" s="308"/>
      <c r="L137" s="332">
        <v>8.12</v>
      </c>
      <c r="M137" s="310">
        <v>22.98</v>
      </c>
      <c r="N137" s="343">
        <v>187</v>
      </c>
    </row>
    <row r="138" spans="1:14">
      <c r="A138" s="306"/>
      <c r="B138" s="309"/>
      <c r="C138" s="272" t="s">
        <v>131</v>
      </c>
      <c r="D138" s="272"/>
      <c r="E138" s="272"/>
      <c r="F138" s="308" t="s">
        <v>132</v>
      </c>
      <c r="G138" s="347">
        <v>13.9</v>
      </c>
      <c r="H138" s="308"/>
      <c r="I138" s="347">
        <v>13.9</v>
      </c>
      <c r="J138" s="309"/>
      <c r="K138" s="308"/>
      <c r="L138" s="309"/>
      <c r="M138" s="308"/>
      <c r="N138" s="335"/>
    </row>
    <row r="139" spans="1:14">
      <c r="A139" s="306"/>
      <c r="B139" s="309"/>
      <c r="C139" s="272" t="s">
        <v>135</v>
      </c>
      <c r="D139" s="272"/>
      <c r="E139" s="272"/>
      <c r="F139" s="308" t="s">
        <v>132</v>
      </c>
      <c r="G139" s="347">
        <v>0.7</v>
      </c>
      <c r="H139" s="308"/>
      <c r="I139" s="347">
        <v>0.7</v>
      </c>
      <c r="J139" s="309"/>
      <c r="K139" s="308"/>
      <c r="L139" s="309"/>
      <c r="M139" s="308"/>
      <c r="N139" s="335"/>
    </row>
    <row r="140" spans="1:14">
      <c r="A140" s="306"/>
      <c r="B140" s="309"/>
      <c r="C140" s="311" t="s">
        <v>138</v>
      </c>
      <c r="D140" s="311"/>
      <c r="E140" s="311"/>
      <c r="F140" s="312"/>
      <c r="G140" s="312"/>
      <c r="H140" s="312"/>
      <c r="I140" s="312"/>
      <c r="J140" s="344">
        <v>173.6</v>
      </c>
      <c r="K140" s="312"/>
      <c r="L140" s="344">
        <v>173.6</v>
      </c>
      <c r="M140" s="312"/>
      <c r="N140" s="338"/>
    </row>
    <row r="141" spans="1:14">
      <c r="A141" s="306"/>
      <c r="B141" s="309"/>
      <c r="C141" s="272" t="s">
        <v>139</v>
      </c>
      <c r="D141" s="272"/>
      <c r="E141" s="272"/>
      <c r="F141" s="308"/>
      <c r="G141" s="308"/>
      <c r="H141" s="308"/>
      <c r="I141" s="308"/>
      <c r="J141" s="309"/>
      <c r="K141" s="308"/>
      <c r="L141" s="332">
        <v>135.72</v>
      </c>
      <c r="M141" s="308"/>
      <c r="N141" s="333">
        <v>3119</v>
      </c>
    </row>
    <row r="142" ht="45" spans="1:14">
      <c r="A142" s="306"/>
      <c r="B142" s="309" t="s">
        <v>140</v>
      </c>
      <c r="C142" s="272" t="s">
        <v>141</v>
      </c>
      <c r="D142" s="272"/>
      <c r="E142" s="272"/>
      <c r="F142" s="308" t="s">
        <v>142</v>
      </c>
      <c r="G142" s="313">
        <v>103</v>
      </c>
      <c r="H142" s="308"/>
      <c r="I142" s="313">
        <v>103</v>
      </c>
      <c r="J142" s="309"/>
      <c r="K142" s="308"/>
      <c r="L142" s="332">
        <v>139.79</v>
      </c>
      <c r="M142" s="308"/>
      <c r="N142" s="333">
        <v>3213</v>
      </c>
    </row>
    <row r="143" ht="45" spans="1:14">
      <c r="A143" s="306"/>
      <c r="B143" s="309" t="s">
        <v>144</v>
      </c>
      <c r="C143" s="272" t="s">
        <v>145</v>
      </c>
      <c r="D143" s="272"/>
      <c r="E143" s="272"/>
      <c r="F143" s="308" t="s">
        <v>142</v>
      </c>
      <c r="G143" s="313">
        <v>60</v>
      </c>
      <c r="H143" s="308"/>
      <c r="I143" s="313">
        <v>60</v>
      </c>
      <c r="J143" s="309"/>
      <c r="K143" s="308"/>
      <c r="L143" s="332">
        <v>81.43</v>
      </c>
      <c r="M143" s="308"/>
      <c r="N143" s="333">
        <v>1871</v>
      </c>
    </row>
    <row r="144" spans="1:14">
      <c r="A144" s="314"/>
      <c r="B144" s="315"/>
      <c r="C144" s="304" t="s">
        <v>147</v>
      </c>
      <c r="D144" s="304"/>
      <c r="E144" s="304"/>
      <c r="F144" s="305"/>
      <c r="G144" s="305"/>
      <c r="H144" s="305"/>
      <c r="I144" s="305"/>
      <c r="J144" s="330"/>
      <c r="K144" s="305"/>
      <c r="L144" s="348">
        <v>394.82</v>
      </c>
      <c r="M144" s="312"/>
      <c r="N144" s="331"/>
    </row>
    <row r="145" spans="1:14">
      <c r="A145" s="355"/>
      <c r="B145" s="315"/>
      <c r="C145" s="315"/>
      <c r="D145" s="315"/>
      <c r="E145" s="315"/>
      <c r="F145" s="356"/>
      <c r="G145" s="356"/>
      <c r="H145" s="356"/>
      <c r="I145" s="356"/>
      <c r="J145" s="359"/>
      <c r="K145" s="356"/>
      <c r="L145" s="359"/>
      <c r="M145" s="308"/>
      <c r="N145" s="359"/>
    </row>
    <row r="146" spans="1:14">
      <c r="A146" s="357"/>
      <c r="B146" s="330"/>
      <c r="C146" s="304" t="s">
        <v>279</v>
      </c>
      <c r="D146" s="304"/>
      <c r="E146" s="304"/>
      <c r="F146" s="304"/>
      <c r="G146" s="304"/>
      <c r="H146" s="304"/>
      <c r="I146" s="304"/>
      <c r="J146" s="304"/>
      <c r="K146" s="304"/>
      <c r="L146" s="361"/>
      <c r="M146" s="362"/>
      <c r="N146" s="363"/>
    </row>
    <row r="147" spans="1:14">
      <c r="A147" s="358"/>
      <c r="B147" s="309"/>
      <c r="C147" s="272" t="s">
        <v>159</v>
      </c>
      <c r="D147" s="272"/>
      <c r="E147" s="272"/>
      <c r="F147" s="272"/>
      <c r="G147" s="272"/>
      <c r="H147" s="272"/>
      <c r="I147" s="272"/>
      <c r="J147" s="272"/>
      <c r="K147" s="272"/>
      <c r="L147" s="364">
        <v>8792.86</v>
      </c>
      <c r="M147" s="365"/>
      <c r="N147" s="98">
        <v>80287</v>
      </c>
    </row>
    <row r="148" spans="1:14">
      <c r="A148" s="358"/>
      <c r="B148" s="309"/>
      <c r="C148" s="272" t="s">
        <v>160</v>
      </c>
      <c r="D148" s="272"/>
      <c r="E148" s="272"/>
      <c r="F148" s="272"/>
      <c r="G148" s="272"/>
      <c r="H148" s="272"/>
      <c r="I148" s="272"/>
      <c r="J148" s="272"/>
      <c r="K148" s="272"/>
      <c r="L148" s="366"/>
      <c r="M148" s="365"/>
      <c r="N148" s="98"/>
    </row>
    <row r="149" spans="1:14">
      <c r="A149" s="358"/>
      <c r="B149" s="309"/>
      <c r="C149" s="272" t="s">
        <v>161</v>
      </c>
      <c r="D149" s="272"/>
      <c r="E149" s="272"/>
      <c r="F149" s="272"/>
      <c r="G149" s="272"/>
      <c r="H149" s="272"/>
      <c r="I149" s="272"/>
      <c r="J149" s="272"/>
      <c r="K149" s="272"/>
      <c r="L149" s="367">
        <v>802.99</v>
      </c>
      <c r="M149" s="365"/>
      <c r="N149" s="98">
        <v>18453</v>
      </c>
    </row>
    <row r="150" spans="1:14">
      <c r="A150" s="358"/>
      <c r="B150" s="309"/>
      <c r="C150" s="272" t="s">
        <v>162</v>
      </c>
      <c r="D150" s="272"/>
      <c r="E150" s="272"/>
      <c r="F150" s="272"/>
      <c r="G150" s="272"/>
      <c r="H150" s="272"/>
      <c r="I150" s="272"/>
      <c r="J150" s="272"/>
      <c r="K150" s="272"/>
      <c r="L150" s="364">
        <v>3585.67</v>
      </c>
      <c r="M150" s="365"/>
      <c r="N150" s="98">
        <v>30873</v>
      </c>
    </row>
    <row r="151" spans="1:14">
      <c r="A151" s="358"/>
      <c r="B151" s="309"/>
      <c r="C151" s="272" t="s">
        <v>163</v>
      </c>
      <c r="D151" s="272"/>
      <c r="E151" s="272"/>
      <c r="F151" s="272"/>
      <c r="G151" s="272"/>
      <c r="H151" s="272"/>
      <c r="I151" s="272"/>
      <c r="J151" s="272"/>
      <c r="K151" s="272"/>
      <c r="L151" s="367">
        <v>299.06</v>
      </c>
      <c r="M151" s="365"/>
      <c r="N151" s="98">
        <v>6873</v>
      </c>
    </row>
    <row r="152" spans="1:14">
      <c r="A152" s="358"/>
      <c r="B152" s="309"/>
      <c r="C152" s="272" t="s">
        <v>280</v>
      </c>
      <c r="D152" s="272"/>
      <c r="E152" s="272"/>
      <c r="F152" s="272"/>
      <c r="G152" s="272"/>
      <c r="H152" s="272"/>
      <c r="I152" s="272"/>
      <c r="J152" s="272"/>
      <c r="K152" s="272"/>
      <c r="L152" s="364">
        <v>4404.2</v>
      </c>
      <c r="M152" s="365"/>
      <c r="N152" s="98">
        <v>30961</v>
      </c>
    </row>
    <row r="153" spans="1:14">
      <c r="A153" s="358"/>
      <c r="B153" s="309"/>
      <c r="C153" s="272" t="s">
        <v>164</v>
      </c>
      <c r="D153" s="272"/>
      <c r="E153" s="272"/>
      <c r="F153" s="272"/>
      <c r="G153" s="272"/>
      <c r="H153" s="272"/>
      <c r="I153" s="272"/>
      <c r="J153" s="272"/>
      <c r="K153" s="272"/>
      <c r="L153" s="364">
        <v>10418.04</v>
      </c>
      <c r="M153" s="365"/>
      <c r="N153" s="98">
        <v>120366</v>
      </c>
    </row>
    <row r="154" spans="1:14">
      <c r="A154" s="358"/>
      <c r="B154" s="309"/>
      <c r="C154" s="272" t="s">
        <v>160</v>
      </c>
      <c r="D154" s="272"/>
      <c r="E154" s="272"/>
      <c r="F154" s="272"/>
      <c r="G154" s="272"/>
      <c r="H154" s="272"/>
      <c r="I154" s="272"/>
      <c r="J154" s="272"/>
      <c r="K154" s="272"/>
      <c r="L154" s="366"/>
      <c r="M154" s="365"/>
      <c r="N154" s="98"/>
    </row>
    <row r="155" spans="1:14">
      <c r="A155" s="358"/>
      <c r="B155" s="309"/>
      <c r="C155" s="272" t="s">
        <v>165</v>
      </c>
      <c r="D155" s="272"/>
      <c r="E155" s="272"/>
      <c r="F155" s="272"/>
      <c r="G155" s="272"/>
      <c r="H155" s="272"/>
      <c r="I155" s="272"/>
      <c r="J155" s="272"/>
      <c r="K155" s="272"/>
      <c r="L155" s="367">
        <v>802.99</v>
      </c>
      <c r="M155" s="365"/>
      <c r="N155" s="98">
        <v>18453</v>
      </c>
    </row>
    <row r="156" spans="1:14">
      <c r="A156" s="358"/>
      <c r="B156" s="309"/>
      <c r="C156" s="272" t="s">
        <v>166</v>
      </c>
      <c r="D156" s="272"/>
      <c r="E156" s="272"/>
      <c r="F156" s="272"/>
      <c r="G156" s="272"/>
      <c r="H156" s="272"/>
      <c r="I156" s="272"/>
      <c r="J156" s="272"/>
      <c r="K156" s="272"/>
      <c r="L156" s="364">
        <v>3585.67</v>
      </c>
      <c r="M156" s="365"/>
      <c r="N156" s="98">
        <v>30873</v>
      </c>
    </row>
    <row r="157" spans="1:14">
      <c r="A157" s="358"/>
      <c r="B157" s="309"/>
      <c r="C157" s="272" t="s">
        <v>167</v>
      </c>
      <c r="D157" s="272"/>
      <c r="E157" s="272"/>
      <c r="F157" s="272"/>
      <c r="G157" s="272"/>
      <c r="H157" s="272"/>
      <c r="I157" s="272"/>
      <c r="J157" s="272"/>
      <c r="K157" s="272"/>
      <c r="L157" s="367">
        <v>299.06</v>
      </c>
      <c r="M157" s="365"/>
      <c r="N157" s="98">
        <v>6873</v>
      </c>
    </row>
    <row r="158" spans="1:14">
      <c r="A158" s="358"/>
      <c r="B158" s="309"/>
      <c r="C158" s="272" t="s">
        <v>281</v>
      </c>
      <c r="D158" s="272"/>
      <c r="E158" s="272"/>
      <c r="F158" s="272"/>
      <c r="G158" s="272"/>
      <c r="H158" s="272"/>
      <c r="I158" s="272"/>
      <c r="J158" s="272"/>
      <c r="K158" s="272"/>
      <c r="L158" s="364">
        <v>4233.06</v>
      </c>
      <c r="M158" s="365"/>
      <c r="N158" s="98">
        <v>29758</v>
      </c>
    </row>
    <row r="159" spans="1:14">
      <c r="A159" s="358"/>
      <c r="B159" s="309"/>
      <c r="C159" s="272" t="s">
        <v>168</v>
      </c>
      <c r="D159" s="272"/>
      <c r="E159" s="272"/>
      <c r="F159" s="272"/>
      <c r="G159" s="272"/>
      <c r="H159" s="272"/>
      <c r="I159" s="272"/>
      <c r="J159" s="272"/>
      <c r="K159" s="272"/>
      <c r="L159" s="364">
        <v>1135.1</v>
      </c>
      <c r="M159" s="365"/>
      <c r="N159" s="98">
        <v>26087</v>
      </c>
    </row>
    <row r="160" spans="1:14">
      <c r="A160" s="358"/>
      <c r="B160" s="309"/>
      <c r="C160" s="272" t="s">
        <v>169</v>
      </c>
      <c r="D160" s="272"/>
      <c r="E160" s="272"/>
      <c r="F160" s="272"/>
      <c r="G160" s="272"/>
      <c r="H160" s="272"/>
      <c r="I160" s="272"/>
      <c r="J160" s="272"/>
      <c r="K160" s="272"/>
      <c r="L160" s="367">
        <v>661.22</v>
      </c>
      <c r="M160" s="365"/>
      <c r="N160" s="98">
        <v>15195</v>
      </c>
    </row>
    <row r="161" spans="1:14">
      <c r="A161" s="358"/>
      <c r="B161" s="309"/>
      <c r="C161" s="272" t="s">
        <v>282</v>
      </c>
      <c r="D161" s="272"/>
      <c r="E161" s="272"/>
      <c r="F161" s="272"/>
      <c r="G161" s="272"/>
      <c r="H161" s="272"/>
      <c r="I161" s="272"/>
      <c r="J161" s="272"/>
      <c r="K161" s="272"/>
      <c r="L161" s="367">
        <v>171.14</v>
      </c>
      <c r="M161" s="365"/>
      <c r="N161" s="98">
        <v>1203</v>
      </c>
    </row>
    <row r="162" spans="1:14">
      <c r="A162" s="358"/>
      <c r="B162" s="309"/>
      <c r="C162" s="272" t="s">
        <v>160</v>
      </c>
      <c r="D162" s="272"/>
      <c r="E162" s="272"/>
      <c r="F162" s="272"/>
      <c r="G162" s="272"/>
      <c r="H162" s="272"/>
      <c r="I162" s="272"/>
      <c r="J162" s="272"/>
      <c r="K162" s="272"/>
      <c r="L162" s="366"/>
      <c r="M162" s="365"/>
      <c r="N162" s="98"/>
    </row>
    <row r="163" spans="1:14">
      <c r="A163" s="358"/>
      <c r="B163" s="309"/>
      <c r="C163" s="272" t="s">
        <v>281</v>
      </c>
      <c r="D163" s="272"/>
      <c r="E163" s="272"/>
      <c r="F163" s="272"/>
      <c r="G163" s="272"/>
      <c r="H163" s="272"/>
      <c r="I163" s="272"/>
      <c r="J163" s="272"/>
      <c r="K163" s="272"/>
      <c r="L163" s="367">
        <v>171.14</v>
      </c>
      <c r="M163" s="365"/>
      <c r="N163" s="98">
        <v>1203</v>
      </c>
    </row>
    <row r="164" spans="1:14">
      <c r="A164" s="358"/>
      <c r="B164" s="309"/>
      <c r="C164" s="272" t="s">
        <v>170</v>
      </c>
      <c r="D164" s="272"/>
      <c r="E164" s="272"/>
      <c r="F164" s="272"/>
      <c r="G164" s="272"/>
      <c r="H164" s="272"/>
      <c r="I164" s="272"/>
      <c r="J164" s="272"/>
      <c r="K164" s="272"/>
      <c r="L164" s="364">
        <v>1102.05</v>
      </c>
      <c r="M164" s="365"/>
      <c r="N164" s="98">
        <v>25326</v>
      </c>
    </row>
    <row r="165" spans="1:14">
      <c r="A165" s="358"/>
      <c r="B165" s="309"/>
      <c r="C165" s="272" t="s">
        <v>171</v>
      </c>
      <c r="D165" s="272"/>
      <c r="E165" s="272"/>
      <c r="F165" s="272"/>
      <c r="G165" s="272"/>
      <c r="H165" s="272"/>
      <c r="I165" s="272"/>
      <c r="J165" s="272"/>
      <c r="K165" s="272"/>
      <c r="L165" s="364">
        <v>1135.1</v>
      </c>
      <c r="M165" s="365"/>
      <c r="N165" s="98">
        <v>26087</v>
      </c>
    </row>
    <row r="166" spans="1:14">
      <c r="A166" s="358"/>
      <c r="B166" s="309"/>
      <c r="C166" s="272" t="s">
        <v>172</v>
      </c>
      <c r="D166" s="272"/>
      <c r="E166" s="272"/>
      <c r="F166" s="272"/>
      <c r="G166" s="272"/>
      <c r="H166" s="272"/>
      <c r="I166" s="272"/>
      <c r="J166" s="272"/>
      <c r="K166" s="272"/>
      <c r="L166" s="367">
        <v>661.22</v>
      </c>
      <c r="M166" s="365"/>
      <c r="N166" s="98">
        <v>15195</v>
      </c>
    </row>
    <row r="167" spans="1:14">
      <c r="A167" s="358"/>
      <c r="B167" s="359"/>
      <c r="C167" s="315" t="s">
        <v>283</v>
      </c>
      <c r="D167" s="315"/>
      <c r="E167" s="315"/>
      <c r="F167" s="315"/>
      <c r="G167" s="315"/>
      <c r="H167" s="315"/>
      <c r="I167" s="315"/>
      <c r="J167" s="315"/>
      <c r="K167" s="315"/>
      <c r="L167" s="368">
        <v>10589.18</v>
      </c>
      <c r="M167" s="261"/>
      <c r="N167" s="101">
        <v>121569</v>
      </c>
    </row>
    <row r="168" spans="1:14">
      <c r="A168" s="301" t="s">
        <v>284</v>
      </c>
      <c r="B168" s="302"/>
      <c r="C168" s="302"/>
      <c r="D168" s="302"/>
      <c r="E168" s="302"/>
      <c r="F168" s="302"/>
      <c r="G168" s="302"/>
      <c r="H168" s="302"/>
      <c r="I168" s="302"/>
      <c r="J168" s="302"/>
      <c r="K168" s="302"/>
      <c r="L168" s="302"/>
      <c r="M168" s="302"/>
      <c r="N168" s="328"/>
    </row>
    <row r="169" ht="22.5" spans="1:14">
      <c r="A169" s="303" t="s">
        <v>285</v>
      </c>
      <c r="B169" s="304" t="s">
        <v>286</v>
      </c>
      <c r="C169" s="304" t="s">
        <v>287</v>
      </c>
      <c r="D169" s="304"/>
      <c r="E169" s="304"/>
      <c r="F169" s="305" t="s">
        <v>122</v>
      </c>
      <c r="G169" s="305"/>
      <c r="H169" s="305"/>
      <c r="I169" s="342">
        <v>3</v>
      </c>
      <c r="J169" s="339"/>
      <c r="K169" s="305"/>
      <c r="L169" s="330"/>
      <c r="M169" s="351">
        <v>7.03</v>
      </c>
      <c r="N169" s="331"/>
    </row>
    <row r="170" spans="1:14">
      <c r="A170" s="314"/>
      <c r="B170" s="315"/>
      <c r="C170" s="272" t="s">
        <v>234</v>
      </c>
      <c r="D170" s="272"/>
      <c r="E170" s="272"/>
      <c r="F170" s="272"/>
      <c r="G170" s="272"/>
      <c r="H170" s="272"/>
      <c r="I170" s="272"/>
      <c r="J170" s="272"/>
      <c r="K170" s="272"/>
      <c r="L170" s="272"/>
      <c r="M170" s="272"/>
      <c r="N170" s="341"/>
    </row>
    <row r="171" spans="1:14">
      <c r="A171" s="360"/>
      <c r="B171" s="272"/>
      <c r="C171" s="272"/>
      <c r="D171" s="272"/>
      <c r="E171" s="272"/>
      <c r="F171" s="272"/>
      <c r="G171" s="272"/>
      <c r="H171" s="272"/>
      <c r="I171" s="272"/>
      <c r="J171" s="272"/>
      <c r="K171" s="272"/>
      <c r="L171" s="272"/>
      <c r="M171" s="272"/>
      <c r="N171" s="341"/>
    </row>
    <row r="172" spans="1:14">
      <c r="A172" s="314"/>
      <c r="B172" s="315"/>
      <c r="C172" s="304"/>
      <c r="D172" s="304"/>
      <c r="E172" s="304"/>
      <c r="F172" s="305"/>
      <c r="G172" s="305"/>
      <c r="H172" s="305"/>
      <c r="I172" s="305"/>
      <c r="J172" s="330"/>
      <c r="K172" s="305"/>
      <c r="L172" s="348"/>
      <c r="M172" s="312"/>
      <c r="N172" s="369"/>
    </row>
    <row r="173" ht="56.25" spans="1:14">
      <c r="A173" s="303" t="s">
        <v>288</v>
      </c>
      <c r="B173" s="304" t="s">
        <v>289</v>
      </c>
      <c r="C173" s="304" t="s">
        <v>290</v>
      </c>
      <c r="D173" s="304"/>
      <c r="E173" s="304"/>
      <c r="F173" s="305" t="s">
        <v>122</v>
      </c>
      <c r="G173" s="305"/>
      <c r="H173" s="305"/>
      <c r="I173" s="342">
        <v>4</v>
      </c>
      <c r="J173" s="339">
        <v>14060</v>
      </c>
      <c r="K173" s="305"/>
      <c r="L173" s="339">
        <v>8000</v>
      </c>
      <c r="M173" s="351">
        <v>7.03</v>
      </c>
      <c r="N173" s="370">
        <v>56240</v>
      </c>
    </row>
    <row r="174" spans="1:14">
      <c r="A174" s="314"/>
      <c r="B174" s="315"/>
      <c r="C174" s="272" t="s">
        <v>234</v>
      </c>
      <c r="D174" s="272"/>
      <c r="E174" s="272"/>
      <c r="F174" s="272"/>
      <c r="G174" s="272"/>
      <c r="H174" s="272"/>
      <c r="I174" s="272"/>
      <c r="J174" s="272"/>
      <c r="K174" s="272"/>
      <c r="L174" s="272"/>
      <c r="M174" s="272"/>
      <c r="N174" s="341"/>
    </row>
    <row r="175" spans="1:14">
      <c r="A175" s="360"/>
      <c r="B175" s="272"/>
      <c r="C175" s="272" t="s">
        <v>291</v>
      </c>
      <c r="D175" s="272"/>
      <c r="E175" s="272"/>
      <c r="F175" s="272"/>
      <c r="G175" s="272"/>
      <c r="H175" s="272"/>
      <c r="I175" s="272"/>
      <c r="J175" s="272"/>
      <c r="K175" s="272"/>
      <c r="L175" s="272"/>
      <c r="M175" s="272"/>
      <c r="N175" s="341"/>
    </row>
    <row r="176" spans="1:14">
      <c r="A176" s="314"/>
      <c r="B176" s="315"/>
      <c r="C176" s="304" t="s">
        <v>147</v>
      </c>
      <c r="D176" s="304"/>
      <c r="E176" s="304"/>
      <c r="F176" s="305"/>
      <c r="G176" s="305"/>
      <c r="H176" s="305"/>
      <c r="I176" s="305"/>
      <c r="J176" s="330"/>
      <c r="K176" s="305"/>
      <c r="L176" s="339">
        <v>8000</v>
      </c>
      <c r="M176" s="312"/>
      <c r="N176" s="370">
        <v>56240</v>
      </c>
    </row>
    <row r="177" ht="56.25" spans="1:14">
      <c r="A177" s="303" t="s">
        <v>292</v>
      </c>
      <c r="B177" s="304" t="s">
        <v>293</v>
      </c>
      <c r="C177" s="304" t="s">
        <v>294</v>
      </c>
      <c r="D177" s="304"/>
      <c r="E177" s="304"/>
      <c r="F177" s="305" t="s">
        <v>122</v>
      </c>
      <c r="G177" s="305"/>
      <c r="H177" s="305"/>
      <c r="I177" s="342">
        <v>3</v>
      </c>
      <c r="J177" s="339">
        <v>2547.5</v>
      </c>
      <c r="K177" s="305"/>
      <c r="L177" s="339">
        <v>1087.2</v>
      </c>
      <c r="M177" s="351">
        <v>7.03</v>
      </c>
      <c r="N177" s="370">
        <v>7643</v>
      </c>
    </row>
    <row r="178" spans="1:14">
      <c r="A178" s="314"/>
      <c r="B178" s="315"/>
      <c r="C178" s="272" t="s">
        <v>234</v>
      </c>
      <c r="D178" s="272"/>
      <c r="E178" s="272"/>
      <c r="F178" s="272"/>
      <c r="G178" s="272"/>
      <c r="H178" s="272"/>
      <c r="I178" s="272"/>
      <c r="J178" s="272"/>
      <c r="K178" s="272"/>
      <c r="L178" s="272"/>
      <c r="M178" s="272"/>
      <c r="N178" s="341"/>
    </row>
    <row r="179" spans="1:14">
      <c r="A179" s="360"/>
      <c r="B179" s="272"/>
      <c r="C179" s="272" t="s">
        <v>295</v>
      </c>
      <c r="D179" s="272"/>
      <c r="E179" s="272"/>
      <c r="F179" s="272"/>
      <c r="G179" s="272"/>
      <c r="H179" s="272"/>
      <c r="I179" s="272"/>
      <c r="J179" s="272"/>
      <c r="K179" s="272"/>
      <c r="L179" s="272"/>
      <c r="M179" s="272"/>
      <c r="N179" s="341"/>
    </row>
    <row r="180" spans="1:14">
      <c r="A180" s="314"/>
      <c r="B180" s="315"/>
      <c r="C180" s="304" t="s">
        <v>147</v>
      </c>
      <c r="D180" s="304"/>
      <c r="E180" s="304"/>
      <c r="F180" s="305"/>
      <c r="G180" s="305"/>
      <c r="H180" s="305"/>
      <c r="I180" s="305"/>
      <c r="J180" s="330"/>
      <c r="K180" s="305"/>
      <c r="L180" s="339">
        <v>1087.2</v>
      </c>
      <c r="M180" s="312"/>
      <c r="N180" s="370">
        <v>7643</v>
      </c>
    </row>
    <row r="181" ht="56.25" spans="1:14">
      <c r="A181" s="303" t="s">
        <v>296</v>
      </c>
      <c r="B181" s="304" t="s">
        <v>293</v>
      </c>
      <c r="C181" s="304" t="s">
        <v>297</v>
      </c>
      <c r="D181" s="304"/>
      <c r="E181" s="304"/>
      <c r="F181" s="305" t="s">
        <v>122</v>
      </c>
      <c r="G181" s="305"/>
      <c r="H181" s="305"/>
      <c r="I181" s="342">
        <v>3</v>
      </c>
      <c r="J181" s="339">
        <v>4285.83</v>
      </c>
      <c r="K181" s="305"/>
      <c r="L181" s="339">
        <v>1828.88</v>
      </c>
      <c r="M181" s="351">
        <v>7.03</v>
      </c>
      <c r="N181" s="370">
        <v>12857</v>
      </c>
    </row>
    <row r="182" spans="1:14">
      <c r="A182" s="314"/>
      <c r="B182" s="315"/>
      <c r="C182" s="272" t="s">
        <v>234</v>
      </c>
      <c r="D182" s="272"/>
      <c r="E182" s="272"/>
      <c r="F182" s="272"/>
      <c r="G182" s="272"/>
      <c r="H182" s="272"/>
      <c r="I182" s="272"/>
      <c r="J182" s="272"/>
      <c r="K182" s="272"/>
      <c r="L182" s="272"/>
      <c r="M182" s="272"/>
      <c r="N182" s="341"/>
    </row>
    <row r="183" spans="1:14">
      <c r="A183" s="360"/>
      <c r="B183" s="272"/>
      <c r="C183" s="272" t="s">
        <v>298</v>
      </c>
      <c r="D183" s="272"/>
      <c r="E183" s="272"/>
      <c r="F183" s="272"/>
      <c r="G183" s="272"/>
      <c r="H183" s="272"/>
      <c r="I183" s="272"/>
      <c r="J183" s="272"/>
      <c r="K183" s="272"/>
      <c r="L183" s="272"/>
      <c r="M183" s="272"/>
      <c r="N183" s="341"/>
    </row>
    <row r="184" spans="1:14">
      <c r="A184" s="314"/>
      <c r="B184" s="315"/>
      <c r="C184" s="304" t="s">
        <v>147</v>
      </c>
      <c r="D184" s="304"/>
      <c r="E184" s="304"/>
      <c r="F184" s="305"/>
      <c r="G184" s="305"/>
      <c r="H184" s="305"/>
      <c r="I184" s="305"/>
      <c r="J184" s="330"/>
      <c r="K184" s="305"/>
      <c r="L184" s="339">
        <v>1828.88</v>
      </c>
      <c r="M184" s="312"/>
      <c r="N184" s="370">
        <v>12857</v>
      </c>
    </row>
    <row r="185" ht="56.25" spans="1:14">
      <c r="A185" s="303" t="s">
        <v>299</v>
      </c>
      <c r="B185" s="304" t="s">
        <v>293</v>
      </c>
      <c r="C185" s="304" t="s">
        <v>300</v>
      </c>
      <c r="D185" s="304"/>
      <c r="E185" s="304"/>
      <c r="F185" s="305" t="s">
        <v>122</v>
      </c>
      <c r="G185" s="305"/>
      <c r="H185" s="305"/>
      <c r="I185" s="342">
        <v>3</v>
      </c>
      <c r="J185" s="339">
        <v>9160</v>
      </c>
      <c r="K185" s="305"/>
      <c r="L185" s="339">
        <v>3908.96</v>
      </c>
      <c r="M185" s="351">
        <v>7.03</v>
      </c>
      <c r="N185" s="370">
        <v>27480</v>
      </c>
    </row>
    <row r="186" spans="1:14">
      <c r="A186" s="314"/>
      <c r="B186" s="315"/>
      <c r="C186" s="272" t="s">
        <v>234</v>
      </c>
      <c r="D186" s="272"/>
      <c r="E186" s="272"/>
      <c r="F186" s="272"/>
      <c r="G186" s="272"/>
      <c r="H186" s="272"/>
      <c r="I186" s="272"/>
      <c r="J186" s="272"/>
      <c r="K186" s="272"/>
      <c r="L186" s="272"/>
      <c r="M186" s="272"/>
      <c r="N186" s="341"/>
    </row>
    <row r="187" spans="1:14">
      <c r="A187" s="360"/>
      <c r="B187" s="272"/>
      <c r="C187" s="272" t="s">
        <v>301</v>
      </c>
      <c r="D187" s="272"/>
      <c r="E187" s="272"/>
      <c r="F187" s="272"/>
      <c r="G187" s="272"/>
      <c r="H187" s="272"/>
      <c r="I187" s="272"/>
      <c r="J187" s="272"/>
      <c r="K187" s="272"/>
      <c r="L187" s="272"/>
      <c r="M187" s="272"/>
      <c r="N187" s="341"/>
    </row>
    <row r="188" spans="1:14">
      <c r="A188" s="314"/>
      <c r="B188" s="315"/>
      <c r="C188" s="304" t="s">
        <v>147</v>
      </c>
      <c r="D188" s="304"/>
      <c r="E188" s="304"/>
      <c r="F188" s="305"/>
      <c r="G188" s="305"/>
      <c r="H188" s="305"/>
      <c r="I188" s="305"/>
      <c r="J188" s="330"/>
      <c r="K188" s="305"/>
      <c r="L188" s="339">
        <v>3908.96</v>
      </c>
      <c r="M188" s="312"/>
      <c r="N188" s="370">
        <v>27480</v>
      </c>
    </row>
    <row r="189" ht="56.25" spans="1:14">
      <c r="A189" s="303" t="s">
        <v>302</v>
      </c>
      <c r="B189" s="304" t="s">
        <v>303</v>
      </c>
      <c r="C189" s="304" t="s">
        <v>304</v>
      </c>
      <c r="D189" s="304"/>
      <c r="E189" s="304"/>
      <c r="F189" s="305" t="s">
        <v>122</v>
      </c>
      <c r="G189" s="305"/>
      <c r="H189" s="305"/>
      <c r="I189" s="342">
        <v>2</v>
      </c>
      <c r="J189" s="339">
        <v>3484.98</v>
      </c>
      <c r="K189" s="305"/>
      <c r="L189" s="348">
        <v>991.47</v>
      </c>
      <c r="M189" s="351">
        <v>7.03</v>
      </c>
      <c r="N189" s="370">
        <v>6970</v>
      </c>
    </row>
    <row r="190" spans="1:14">
      <c r="A190" s="314"/>
      <c r="B190" s="315"/>
      <c r="C190" s="272" t="s">
        <v>234</v>
      </c>
      <c r="D190" s="272"/>
      <c r="E190" s="272"/>
      <c r="F190" s="272"/>
      <c r="G190" s="272"/>
      <c r="H190" s="272"/>
      <c r="I190" s="272"/>
      <c r="J190" s="272"/>
      <c r="K190" s="272"/>
      <c r="L190" s="272"/>
      <c r="M190" s="272"/>
      <c r="N190" s="341"/>
    </row>
    <row r="191" spans="1:14">
      <c r="A191" s="360"/>
      <c r="B191" s="272"/>
      <c r="C191" s="272" t="s">
        <v>305</v>
      </c>
      <c r="D191" s="272"/>
      <c r="E191" s="272"/>
      <c r="F191" s="272"/>
      <c r="G191" s="272"/>
      <c r="H191" s="272"/>
      <c r="I191" s="272"/>
      <c r="J191" s="272"/>
      <c r="K191" s="272"/>
      <c r="L191" s="272"/>
      <c r="M191" s="272"/>
      <c r="N191" s="341"/>
    </row>
    <row r="192" spans="1:14">
      <c r="A192" s="314"/>
      <c r="B192" s="315"/>
      <c r="C192" s="304" t="s">
        <v>147</v>
      </c>
      <c r="D192" s="304"/>
      <c r="E192" s="304"/>
      <c r="F192" s="305"/>
      <c r="G192" s="305"/>
      <c r="H192" s="305"/>
      <c r="I192" s="305"/>
      <c r="J192" s="330"/>
      <c r="K192" s="305"/>
      <c r="L192" s="348">
        <v>991.47</v>
      </c>
      <c r="M192" s="312"/>
      <c r="N192" s="370">
        <v>6970</v>
      </c>
    </row>
    <row r="193" ht="56.25" spans="1:14">
      <c r="A193" s="303" t="s">
        <v>306</v>
      </c>
      <c r="B193" s="304" t="s">
        <v>307</v>
      </c>
      <c r="C193" s="304" t="s">
        <v>308</v>
      </c>
      <c r="D193" s="304"/>
      <c r="E193" s="304"/>
      <c r="F193" s="305" t="s">
        <v>122</v>
      </c>
      <c r="G193" s="305"/>
      <c r="H193" s="305"/>
      <c r="I193" s="342">
        <v>10</v>
      </c>
      <c r="J193" s="348">
        <v>136.21</v>
      </c>
      <c r="K193" s="305"/>
      <c r="L193" s="348">
        <v>193.74</v>
      </c>
      <c r="M193" s="351">
        <v>7.03</v>
      </c>
      <c r="N193" s="370">
        <v>1362</v>
      </c>
    </row>
    <row r="194" spans="1:14">
      <c r="A194" s="314"/>
      <c r="B194" s="315"/>
      <c r="C194" s="272" t="s">
        <v>234</v>
      </c>
      <c r="D194" s="272"/>
      <c r="E194" s="272"/>
      <c r="F194" s="272"/>
      <c r="G194" s="272"/>
      <c r="H194" s="272"/>
      <c r="I194" s="272"/>
      <c r="J194" s="272"/>
      <c r="K194" s="272"/>
      <c r="L194" s="272"/>
      <c r="M194" s="272"/>
      <c r="N194" s="341"/>
    </row>
    <row r="195" spans="1:14">
      <c r="A195" s="360"/>
      <c r="B195" s="272"/>
      <c r="C195" s="272" t="s">
        <v>309</v>
      </c>
      <c r="D195" s="272"/>
      <c r="E195" s="272"/>
      <c r="F195" s="272"/>
      <c r="G195" s="272"/>
      <c r="H195" s="272"/>
      <c r="I195" s="272"/>
      <c r="J195" s="272"/>
      <c r="K195" s="272"/>
      <c r="L195" s="272"/>
      <c r="M195" s="272"/>
      <c r="N195" s="341"/>
    </row>
    <row r="196" spans="1:14">
      <c r="A196" s="360"/>
      <c r="B196" s="272"/>
      <c r="C196" s="272" t="s">
        <v>310</v>
      </c>
      <c r="D196" s="272"/>
      <c r="E196" s="272"/>
      <c r="F196" s="272"/>
      <c r="G196" s="272"/>
      <c r="H196" s="272"/>
      <c r="I196" s="272"/>
      <c r="J196" s="272"/>
      <c r="K196" s="272"/>
      <c r="L196" s="272"/>
      <c r="M196" s="272"/>
      <c r="N196" s="341"/>
    </row>
    <row r="197" spans="1:14">
      <c r="A197" s="314"/>
      <c r="B197" s="315"/>
      <c r="C197" s="304" t="s">
        <v>147</v>
      </c>
      <c r="D197" s="304"/>
      <c r="E197" s="304"/>
      <c r="F197" s="305"/>
      <c r="G197" s="305"/>
      <c r="H197" s="305"/>
      <c r="I197" s="305"/>
      <c r="J197" s="330"/>
      <c r="K197" s="305"/>
      <c r="L197" s="348">
        <v>193.74</v>
      </c>
      <c r="M197" s="312"/>
      <c r="N197" s="370">
        <v>1362</v>
      </c>
    </row>
    <row r="198" ht="56.25" spans="1:14">
      <c r="A198" s="303" t="s">
        <v>311</v>
      </c>
      <c r="B198" s="304" t="s">
        <v>312</v>
      </c>
      <c r="C198" s="304" t="s">
        <v>313</v>
      </c>
      <c r="D198" s="304"/>
      <c r="E198" s="304"/>
      <c r="F198" s="305" t="s">
        <v>122</v>
      </c>
      <c r="G198" s="305"/>
      <c r="H198" s="305"/>
      <c r="I198" s="342">
        <v>11</v>
      </c>
      <c r="J198" s="348">
        <v>495</v>
      </c>
      <c r="K198" s="305"/>
      <c r="L198" s="348">
        <v>774.54</v>
      </c>
      <c r="M198" s="351">
        <v>7.03</v>
      </c>
      <c r="N198" s="370">
        <v>5445</v>
      </c>
    </row>
    <row r="199" spans="1:14">
      <c r="A199" s="314"/>
      <c r="B199" s="315"/>
      <c r="C199" s="272" t="s">
        <v>234</v>
      </c>
      <c r="D199" s="272"/>
      <c r="E199" s="272"/>
      <c r="F199" s="272"/>
      <c r="G199" s="272"/>
      <c r="H199" s="272"/>
      <c r="I199" s="272"/>
      <c r="J199" s="272"/>
      <c r="K199" s="272"/>
      <c r="L199" s="272"/>
      <c r="M199" s="272"/>
      <c r="N199" s="341"/>
    </row>
    <row r="200" spans="1:14">
      <c r="A200" s="360"/>
      <c r="B200" s="272"/>
      <c r="C200" s="272" t="s">
        <v>314</v>
      </c>
      <c r="D200" s="272"/>
      <c r="E200" s="272"/>
      <c r="F200" s="272"/>
      <c r="G200" s="272"/>
      <c r="H200" s="272"/>
      <c r="I200" s="272"/>
      <c r="J200" s="272"/>
      <c r="K200" s="272"/>
      <c r="L200" s="272"/>
      <c r="M200" s="272"/>
      <c r="N200" s="341"/>
    </row>
    <row r="201" spans="1:14">
      <c r="A201" s="360"/>
      <c r="B201" s="272"/>
      <c r="C201" s="272" t="s">
        <v>315</v>
      </c>
      <c r="D201" s="272"/>
      <c r="E201" s="272"/>
      <c r="F201" s="272"/>
      <c r="G201" s="272"/>
      <c r="H201" s="272"/>
      <c r="I201" s="272"/>
      <c r="J201" s="272"/>
      <c r="K201" s="272"/>
      <c r="L201" s="272"/>
      <c r="M201" s="272"/>
      <c r="N201" s="341"/>
    </row>
    <row r="202" spans="1:14">
      <c r="A202" s="314"/>
      <c r="B202" s="315"/>
      <c r="C202" s="304" t="s">
        <v>147</v>
      </c>
      <c r="D202" s="304"/>
      <c r="E202" s="304"/>
      <c r="F202" s="305"/>
      <c r="G202" s="305"/>
      <c r="H202" s="305"/>
      <c r="I202" s="305"/>
      <c r="J202" s="330"/>
      <c r="K202" s="305"/>
      <c r="L202" s="348">
        <v>774.54</v>
      </c>
      <c r="M202" s="312"/>
      <c r="N202" s="370">
        <v>5445</v>
      </c>
    </row>
    <row r="203" ht="56.25" spans="1:14">
      <c r="A203" s="303" t="s">
        <v>316</v>
      </c>
      <c r="B203" s="304" t="s">
        <v>317</v>
      </c>
      <c r="C203" s="304" t="s">
        <v>318</v>
      </c>
      <c r="D203" s="304"/>
      <c r="E203" s="304"/>
      <c r="F203" s="305" t="s">
        <v>122</v>
      </c>
      <c r="G203" s="305"/>
      <c r="H203" s="305"/>
      <c r="I203" s="342">
        <v>60</v>
      </c>
      <c r="J203" s="348">
        <v>770.96</v>
      </c>
      <c r="K203" s="305"/>
      <c r="L203" s="339">
        <v>6580.09</v>
      </c>
      <c r="M203" s="351">
        <v>7.03</v>
      </c>
      <c r="N203" s="370">
        <v>46258</v>
      </c>
    </row>
    <row r="204" spans="1:14">
      <c r="A204" s="314"/>
      <c r="B204" s="315"/>
      <c r="C204" s="272" t="s">
        <v>234</v>
      </c>
      <c r="D204" s="272"/>
      <c r="E204" s="272"/>
      <c r="F204" s="272"/>
      <c r="G204" s="272"/>
      <c r="H204" s="272"/>
      <c r="I204" s="272"/>
      <c r="J204" s="272"/>
      <c r="K204" s="272"/>
      <c r="L204" s="272"/>
      <c r="M204" s="272"/>
      <c r="N204" s="341"/>
    </row>
    <row r="205" spans="1:14">
      <c r="A205" s="360"/>
      <c r="B205" s="272"/>
      <c r="C205" s="272" t="s">
        <v>319</v>
      </c>
      <c r="D205" s="272"/>
      <c r="E205" s="272"/>
      <c r="F205" s="272"/>
      <c r="G205" s="272"/>
      <c r="H205" s="272"/>
      <c r="I205" s="272"/>
      <c r="J205" s="272"/>
      <c r="K205" s="272"/>
      <c r="L205" s="272"/>
      <c r="M205" s="272"/>
      <c r="N205" s="341"/>
    </row>
    <row r="206" spans="1:14">
      <c r="A206" s="360"/>
      <c r="B206" s="272"/>
      <c r="C206" s="272" t="s">
        <v>320</v>
      </c>
      <c r="D206" s="272"/>
      <c r="E206" s="272"/>
      <c r="F206" s="272"/>
      <c r="G206" s="272"/>
      <c r="H206" s="272"/>
      <c r="I206" s="272"/>
      <c r="J206" s="272"/>
      <c r="K206" s="272"/>
      <c r="L206" s="272"/>
      <c r="M206" s="272"/>
      <c r="N206" s="341"/>
    </row>
    <row r="207" spans="1:14">
      <c r="A207" s="314"/>
      <c r="B207" s="315"/>
      <c r="C207" s="304" t="s">
        <v>147</v>
      </c>
      <c r="D207" s="304"/>
      <c r="E207" s="304"/>
      <c r="F207" s="305"/>
      <c r="G207" s="305"/>
      <c r="H207" s="305"/>
      <c r="I207" s="305"/>
      <c r="J207" s="330"/>
      <c r="K207" s="305"/>
      <c r="L207" s="339">
        <v>6580.09</v>
      </c>
      <c r="M207" s="312"/>
      <c r="N207" s="370">
        <v>46258</v>
      </c>
    </row>
    <row r="208" ht="56.25" spans="1:14">
      <c r="A208" s="303" t="s">
        <v>321</v>
      </c>
      <c r="B208" s="304" t="s">
        <v>322</v>
      </c>
      <c r="C208" s="304" t="s">
        <v>323</v>
      </c>
      <c r="D208" s="304"/>
      <c r="E208" s="304"/>
      <c r="F208" s="305" t="s">
        <v>122</v>
      </c>
      <c r="G208" s="305"/>
      <c r="H208" s="305"/>
      <c r="I208" s="342">
        <v>10</v>
      </c>
      <c r="J208" s="348">
        <v>162</v>
      </c>
      <c r="K208" s="305"/>
      <c r="L208" s="348">
        <v>230.44</v>
      </c>
      <c r="M208" s="351">
        <v>7.03</v>
      </c>
      <c r="N208" s="370">
        <v>1620</v>
      </c>
    </row>
    <row r="209" spans="1:14">
      <c r="A209" s="314"/>
      <c r="B209" s="315"/>
      <c r="C209" s="272" t="s">
        <v>234</v>
      </c>
      <c r="D209" s="272"/>
      <c r="E209" s="272"/>
      <c r="F209" s="272"/>
      <c r="G209" s="272"/>
      <c r="H209" s="272"/>
      <c r="I209" s="272"/>
      <c r="J209" s="272"/>
      <c r="K209" s="272"/>
      <c r="L209" s="272"/>
      <c r="M209" s="272"/>
      <c r="N209" s="341"/>
    </row>
    <row r="210" spans="1:14">
      <c r="A210" s="360"/>
      <c r="B210" s="272"/>
      <c r="C210" s="272" t="s">
        <v>309</v>
      </c>
      <c r="D210" s="272"/>
      <c r="E210" s="272"/>
      <c r="F210" s="272"/>
      <c r="G210" s="272"/>
      <c r="H210" s="272"/>
      <c r="I210" s="272"/>
      <c r="J210" s="272"/>
      <c r="K210" s="272"/>
      <c r="L210" s="272"/>
      <c r="M210" s="272"/>
      <c r="N210" s="341"/>
    </row>
    <row r="211" spans="1:14">
      <c r="A211" s="360"/>
      <c r="B211" s="272"/>
      <c r="C211" s="272" t="s">
        <v>324</v>
      </c>
      <c r="D211" s="272"/>
      <c r="E211" s="272"/>
      <c r="F211" s="272"/>
      <c r="G211" s="272"/>
      <c r="H211" s="272"/>
      <c r="I211" s="272"/>
      <c r="J211" s="272"/>
      <c r="K211" s="272"/>
      <c r="L211" s="272"/>
      <c r="M211" s="272"/>
      <c r="N211" s="341"/>
    </row>
    <row r="212" spans="1:14">
      <c r="A212" s="314"/>
      <c r="B212" s="315"/>
      <c r="C212" s="304" t="s">
        <v>147</v>
      </c>
      <c r="D212" s="304"/>
      <c r="E212" s="304"/>
      <c r="F212" s="305"/>
      <c r="G212" s="305"/>
      <c r="H212" s="305"/>
      <c r="I212" s="305"/>
      <c r="J212" s="330"/>
      <c r="K212" s="305"/>
      <c r="L212" s="348">
        <v>230.44</v>
      </c>
      <c r="M212" s="312"/>
      <c r="N212" s="370">
        <v>1620</v>
      </c>
    </row>
    <row r="213" ht="56.25" spans="1:14">
      <c r="A213" s="303" t="s">
        <v>325</v>
      </c>
      <c r="B213" s="304" t="s">
        <v>322</v>
      </c>
      <c r="C213" s="304" t="s">
        <v>326</v>
      </c>
      <c r="D213" s="304"/>
      <c r="E213" s="304"/>
      <c r="F213" s="305" t="s">
        <v>122</v>
      </c>
      <c r="G213" s="305"/>
      <c r="H213" s="305"/>
      <c r="I213" s="342">
        <v>9</v>
      </c>
      <c r="J213" s="348">
        <v>158</v>
      </c>
      <c r="K213" s="305"/>
      <c r="L213" s="348">
        <v>202.28</v>
      </c>
      <c r="M213" s="351">
        <v>7.03</v>
      </c>
      <c r="N213" s="370">
        <v>1422</v>
      </c>
    </row>
    <row r="214" spans="1:14">
      <c r="A214" s="314"/>
      <c r="B214" s="315"/>
      <c r="C214" s="272" t="s">
        <v>234</v>
      </c>
      <c r="D214" s="272"/>
      <c r="E214" s="272"/>
      <c r="F214" s="272"/>
      <c r="G214" s="272"/>
      <c r="H214" s="272"/>
      <c r="I214" s="272"/>
      <c r="J214" s="272"/>
      <c r="K214" s="272"/>
      <c r="L214" s="272"/>
      <c r="M214" s="272"/>
      <c r="N214" s="341"/>
    </row>
    <row r="215" spans="1:14">
      <c r="A215" s="360"/>
      <c r="B215" s="272"/>
      <c r="C215" s="272" t="s">
        <v>327</v>
      </c>
      <c r="D215" s="272"/>
      <c r="E215" s="272"/>
      <c r="F215" s="272"/>
      <c r="G215" s="272"/>
      <c r="H215" s="272"/>
      <c r="I215" s="272"/>
      <c r="J215" s="272"/>
      <c r="K215" s="272"/>
      <c r="L215" s="272"/>
      <c r="M215" s="272"/>
      <c r="N215" s="341"/>
    </row>
    <row r="216" spans="1:14">
      <c r="A216" s="314"/>
      <c r="B216" s="315"/>
      <c r="C216" s="304" t="s">
        <v>147</v>
      </c>
      <c r="D216" s="304"/>
      <c r="E216" s="304"/>
      <c r="F216" s="305"/>
      <c r="G216" s="305"/>
      <c r="H216" s="305"/>
      <c r="I216" s="305"/>
      <c r="J216" s="330"/>
      <c r="K216" s="305"/>
      <c r="L216" s="348">
        <v>202.28</v>
      </c>
      <c r="M216" s="312"/>
      <c r="N216" s="370">
        <v>1422</v>
      </c>
    </row>
    <row r="217" ht="56.25" spans="1:14">
      <c r="A217" s="303" t="s">
        <v>328</v>
      </c>
      <c r="B217" s="304" t="s">
        <v>329</v>
      </c>
      <c r="C217" s="304" t="s">
        <v>330</v>
      </c>
      <c r="D217" s="304"/>
      <c r="E217" s="304"/>
      <c r="F217" s="305" t="s">
        <v>122</v>
      </c>
      <c r="G217" s="305"/>
      <c r="H217" s="305"/>
      <c r="I217" s="342">
        <v>30</v>
      </c>
      <c r="J217" s="339">
        <v>1224</v>
      </c>
      <c r="K217" s="305"/>
      <c r="L217" s="339">
        <v>5223.33</v>
      </c>
      <c r="M217" s="351">
        <v>7.03</v>
      </c>
      <c r="N217" s="370">
        <v>36720</v>
      </c>
    </row>
    <row r="218" spans="1:14">
      <c r="A218" s="314"/>
      <c r="B218" s="315"/>
      <c r="C218" s="272" t="s">
        <v>234</v>
      </c>
      <c r="D218" s="272"/>
      <c r="E218" s="272"/>
      <c r="F218" s="272"/>
      <c r="G218" s="272"/>
      <c r="H218" s="272"/>
      <c r="I218" s="272"/>
      <c r="J218" s="272"/>
      <c r="K218" s="272"/>
      <c r="L218" s="272"/>
      <c r="M218" s="272"/>
      <c r="N218" s="341"/>
    </row>
    <row r="219" spans="1:14">
      <c r="A219" s="360"/>
      <c r="B219" s="272"/>
      <c r="C219" s="272" t="s">
        <v>331</v>
      </c>
      <c r="D219" s="272"/>
      <c r="E219" s="272"/>
      <c r="F219" s="272"/>
      <c r="G219" s="272"/>
      <c r="H219" s="272"/>
      <c r="I219" s="272"/>
      <c r="J219" s="272"/>
      <c r="K219" s="272"/>
      <c r="L219" s="272"/>
      <c r="M219" s="272"/>
      <c r="N219" s="341"/>
    </row>
    <row r="220" spans="1:14">
      <c r="A220" s="360"/>
      <c r="B220" s="272"/>
      <c r="C220" s="272" t="s">
        <v>332</v>
      </c>
      <c r="D220" s="272"/>
      <c r="E220" s="272"/>
      <c r="F220" s="272"/>
      <c r="G220" s="272"/>
      <c r="H220" s="272"/>
      <c r="I220" s="272"/>
      <c r="J220" s="272"/>
      <c r="K220" s="272"/>
      <c r="L220" s="272"/>
      <c r="M220" s="272"/>
      <c r="N220" s="341"/>
    </row>
    <row r="221" spans="1:14">
      <c r="A221" s="314"/>
      <c r="B221" s="315"/>
      <c r="C221" s="304" t="s">
        <v>147</v>
      </c>
      <c r="D221" s="304"/>
      <c r="E221" s="304"/>
      <c r="F221" s="305"/>
      <c r="G221" s="305"/>
      <c r="H221" s="305"/>
      <c r="I221" s="305"/>
      <c r="J221" s="330"/>
      <c r="K221" s="305"/>
      <c r="L221" s="339">
        <v>5223.33</v>
      </c>
      <c r="M221" s="312"/>
      <c r="N221" s="370">
        <v>36720</v>
      </c>
    </row>
    <row r="222" ht="56.25" spans="1:14">
      <c r="A222" s="303" t="s">
        <v>333</v>
      </c>
      <c r="B222" s="304" t="s">
        <v>334</v>
      </c>
      <c r="C222" s="304" t="s">
        <v>335</v>
      </c>
      <c r="D222" s="304"/>
      <c r="E222" s="304"/>
      <c r="F222" s="305" t="s">
        <v>122</v>
      </c>
      <c r="G222" s="305"/>
      <c r="H222" s="305"/>
      <c r="I222" s="342">
        <v>2</v>
      </c>
      <c r="J222" s="348">
        <v>124</v>
      </c>
      <c r="K222" s="305"/>
      <c r="L222" s="348">
        <v>35.28</v>
      </c>
      <c r="M222" s="351">
        <v>7.03</v>
      </c>
      <c r="N222" s="369">
        <v>248</v>
      </c>
    </row>
    <row r="223" spans="1:14">
      <c r="A223" s="314"/>
      <c r="B223" s="315"/>
      <c r="C223" s="272" t="s">
        <v>234</v>
      </c>
      <c r="D223" s="272"/>
      <c r="E223" s="272"/>
      <c r="F223" s="272"/>
      <c r="G223" s="272"/>
      <c r="H223" s="272"/>
      <c r="I223" s="272"/>
      <c r="J223" s="272"/>
      <c r="K223" s="272"/>
      <c r="L223" s="272"/>
      <c r="M223" s="272"/>
      <c r="N223" s="341"/>
    </row>
    <row r="224" spans="1:14">
      <c r="A224" s="360"/>
      <c r="B224" s="272"/>
      <c r="C224" s="272" t="s">
        <v>336</v>
      </c>
      <c r="D224" s="272"/>
      <c r="E224" s="272"/>
      <c r="F224" s="272"/>
      <c r="G224" s="272"/>
      <c r="H224" s="272"/>
      <c r="I224" s="272"/>
      <c r="J224" s="272"/>
      <c r="K224" s="272"/>
      <c r="L224" s="272"/>
      <c r="M224" s="272"/>
      <c r="N224" s="341"/>
    </row>
    <row r="225" spans="1:14">
      <c r="A225" s="314"/>
      <c r="B225" s="315"/>
      <c r="C225" s="304" t="s">
        <v>147</v>
      </c>
      <c r="D225" s="304"/>
      <c r="E225" s="304"/>
      <c r="F225" s="305"/>
      <c r="G225" s="305"/>
      <c r="H225" s="305"/>
      <c r="I225" s="305"/>
      <c r="J225" s="330"/>
      <c r="K225" s="305"/>
      <c r="L225" s="348">
        <v>35.28</v>
      </c>
      <c r="M225" s="312"/>
      <c r="N225" s="369">
        <v>248</v>
      </c>
    </row>
    <row r="226" ht="56.25" spans="1:14">
      <c r="A226" s="303" t="s">
        <v>337</v>
      </c>
      <c r="B226" s="304" t="s">
        <v>338</v>
      </c>
      <c r="C226" s="304" t="s">
        <v>339</v>
      </c>
      <c r="D226" s="304"/>
      <c r="E226" s="304"/>
      <c r="F226" s="305" t="s">
        <v>122</v>
      </c>
      <c r="G226" s="305"/>
      <c r="H226" s="305"/>
      <c r="I226" s="342">
        <v>30</v>
      </c>
      <c r="J226" s="348">
        <v>477</v>
      </c>
      <c r="K226" s="305"/>
      <c r="L226" s="339">
        <v>2035.56</v>
      </c>
      <c r="M226" s="351">
        <v>7.03</v>
      </c>
      <c r="N226" s="370">
        <v>14310</v>
      </c>
    </row>
    <row r="227" spans="1:14">
      <c r="A227" s="314"/>
      <c r="B227" s="315"/>
      <c r="C227" s="272" t="s">
        <v>234</v>
      </c>
      <c r="D227" s="272"/>
      <c r="E227" s="272"/>
      <c r="F227" s="272"/>
      <c r="G227" s="272"/>
      <c r="H227" s="272"/>
      <c r="I227" s="272"/>
      <c r="J227" s="272"/>
      <c r="K227" s="272"/>
      <c r="L227" s="272"/>
      <c r="M227" s="272"/>
      <c r="N227" s="341"/>
    </row>
    <row r="228" spans="1:14">
      <c r="A228" s="360"/>
      <c r="B228" s="272"/>
      <c r="C228" s="272" t="s">
        <v>331</v>
      </c>
      <c r="D228" s="272"/>
      <c r="E228" s="272"/>
      <c r="F228" s="272"/>
      <c r="G228" s="272"/>
      <c r="H228" s="272"/>
      <c r="I228" s="272"/>
      <c r="J228" s="272"/>
      <c r="K228" s="272"/>
      <c r="L228" s="272"/>
      <c r="M228" s="272"/>
      <c r="N228" s="341"/>
    </row>
    <row r="229" spans="1:14">
      <c r="A229" s="360"/>
      <c r="B229" s="272"/>
      <c r="C229" s="272" t="s">
        <v>340</v>
      </c>
      <c r="D229" s="272"/>
      <c r="E229" s="272"/>
      <c r="F229" s="272"/>
      <c r="G229" s="272"/>
      <c r="H229" s="272"/>
      <c r="I229" s="272"/>
      <c r="J229" s="272"/>
      <c r="K229" s="272"/>
      <c r="L229" s="272"/>
      <c r="M229" s="272"/>
      <c r="N229" s="341"/>
    </row>
    <row r="230" spans="1:14">
      <c r="A230" s="314"/>
      <c r="B230" s="315"/>
      <c r="C230" s="304" t="s">
        <v>147</v>
      </c>
      <c r="D230" s="304"/>
      <c r="E230" s="304"/>
      <c r="F230" s="305"/>
      <c r="G230" s="305"/>
      <c r="H230" s="305"/>
      <c r="I230" s="305"/>
      <c r="J230" s="330"/>
      <c r="K230" s="305"/>
      <c r="L230" s="339">
        <v>2035.56</v>
      </c>
      <c r="M230" s="312"/>
      <c r="N230" s="370">
        <v>14310</v>
      </c>
    </row>
    <row r="231" ht="56.25" spans="1:14">
      <c r="A231" s="303" t="s">
        <v>209</v>
      </c>
      <c r="B231" s="304" t="s">
        <v>341</v>
      </c>
      <c r="C231" s="304" t="s">
        <v>342</v>
      </c>
      <c r="D231" s="304"/>
      <c r="E231" s="304"/>
      <c r="F231" s="305" t="s">
        <v>122</v>
      </c>
      <c r="G231" s="305"/>
      <c r="H231" s="305"/>
      <c r="I231" s="342">
        <v>2</v>
      </c>
      <c r="J231" s="339">
        <v>1151.58</v>
      </c>
      <c r="K231" s="305"/>
      <c r="L231" s="348">
        <v>327.6</v>
      </c>
      <c r="M231" s="351">
        <v>7.03</v>
      </c>
      <c r="N231" s="370">
        <v>2303</v>
      </c>
    </row>
    <row r="232" spans="1:14">
      <c r="A232" s="314"/>
      <c r="B232" s="315"/>
      <c r="C232" s="272" t="s">
        <v>234</v>
      </c>
      <c r="D232" s="272"/>
      <c r="E232" s="272"/>
      <c r="F232" s="272"/>
      <c r="G232" s="272"/>
      <c r="H232" s="272"/>
      <c r="I232" s="272"/>
      <c r="J232" s="272"/>
      <c r="K232" s="272"/>
      <c r="L232" s="272"/>
      <c r="M232" s="272"/>
      <c r="N232" s="341"/>
    </row>
    <row r="233" spans="1:14">
      <c r="A233" s="360"/>
      <c r="B233" s="272"/>
      <c r="C233" s="272" t="s">
        <v>343</v>
      </c>
      <c r="D233" s="272"/>
      <c r="E233" s="272"/>
      <c r="F233" s="272"/>
      <c r="G233" s="272"/>
      <c r="H233" s="272"/>
      <c r="I233" s="272"/>
      <c r="J233" s="272"/>
      <c r="K233" s="272"/>
      <c r="L233" s="272"/>
      <c r="M233" s="272"/>
      <c r="N233" s="341"/>
    </row>
    <row r="234" spans="1:14">
      <c r="A234" s="314"/>
      <c r="B234" s="315"/>
      <c r="C234" s="304" t="s">
        <v>147</v>
      </c>
      <c r="D234" s="304"/>
      <c r="E234" s="304"/>
      <c r="F234" s="305"/>
      <c r="G234" s="305"/>
      <c r="H234" s="305"/>
      <c r="I234" s="305"/>
      <c r="J234" s="330"/>
      <c r="K234" s="305"/>
      <c r="L234" s="348">
        <v>327.6</v>
      </c>
      <c r="M234" s="312"/>
      <c r="N234" s="370">
        <v>2303</v>
      </c>
    </row>
    <row r="235" ht="56.25" spans="1:14">
      <c r="A235" s="303" t="s">
        <v>344</v>
      </c>
      <c r="B235" s="304" t="s">
        <v>345</v>
      </c>
      <c r="C235" s="304" t="s">
        <v>346</v>
      </c>
      <c r="D235" s="304"/>
      <c r="E235" s="304"/>
      <c r="F235" s="305" t="s">
        <v>122</v>
      </c>
      <c r="G235" s="305"/>
      <c r="H235" s="305"/>
      <c r="I235" s="342">
        <v>4</v>
      </c>
      <c r="J235" s="339">
        <v>1135.83</v>
      </c>
      <c r="K235" s="305"/>
      <c r="L235" s="348">
        <v>646.23</v>
      </c>
      <c r="M235" s="351">
        <v>7.03</v>
      </c>
      <c r="N235" s="370">
        <v>4543</v>
      </c>
    </row>
    <row r="236" spans="1:14">
      <c r="A236" s="314"/>
      <c r="B236" s="315"/>
      <c r="C236" s="272" t="s">
        <v>234</v>
      </c>
      <c r="D236" s="272"/>
      <c r="E236" s="272"/>
      <c r="F236" s="272"/>
      <c r="G236" s="272"/>
      <c r="H236" s="272"/>
      <c r="I236" s="272"/>
      <c r="J236" s="272"/>
      <c r="K236" s="272"/>
      <c r="L236" s="272"/>
      <c r="M236" s="272"/>
      <c r="N236" s="341"/>
    </row>
    <row r="237" spans="1:14">
      <c r="A237" s="360"/>
      <c r="B237" s="272"/>
      <c r="C237" s="272" t="s">
        <v>347</v>
      </c>
      <c r="D237" s="272"/>
      <c r="E237" s="272"/>
      <c r="F237" s="272"/>
      <c r="G237" s="272"/>
      <c r="H237" s="272"/>
      <c r="I237" s="272"/>
      <c r="J237" s="272"/>
      <c r="K237" s="272"/>
      <c r="L237" s="272"/>
      <c r="M237" s="272"/>
      <c r="N237" s="341"/>
    </row>
    <row r="238" spans="1:14">
      <c r="A238" s="314"/>
      <c r="B238" s="315"/>
      <c r="C238" s="304" t="s">
        <v>147</v>
      </c>
      <c r="D238" s="304"/>
      <c r="E238" s="304"/>
      <c r="F238" s="305"/>
      <c r="G238" s="305"/>
      <c r="H238" s="305"/>
      <c r="I238" s="305"/>
      <c r="J238" s="330"/>
      <c r="K238" s="305"/>
      <c r="L238" s="348">
        <v>646.23</v>
      </c>
      <c r="M238" s="312"/>
      <c r="N238" s="370">
        <v>4543</v>
      </c>
    </row>
    <row r="239" ht="56.25" spans="1:14">
      <c r="A239" s="303" t="s">
        <v>348</v>
      </c>
      <c r="B239" s="304" t="s">
        <v>349</v>
      </c>
      <c r="C239" s="304" t="s">
        <v>350</v>
      </c>
      <c r="D239" s="304"/>
      <c r="E239" s="304"/>
      <c r="F239" s="305" t="s">
        <v>122</v>
      </c>
      <c r="G239" s="305"/>
      <c r="H239" s="305"/>
      <c r="I239" s="342">
        <v>2</v>
      </c>
      <c r="J239" s="348">
        <v>167.85</v>
      </c>
      <c r="K239" s="305"/>
      <c r="L239" s="348">
        <v>47.8</v>
      </c>
      <c r="M239" s="351">
        <v>7.03</v>
      </c>
      <c r="N239" s="369">
        <v>336</v>
      </c>
    </row>
    <row r="240" spans="1:14">
      <c r="A240" s="314"/>
      <c r="B240" s="315"/>
      <c r="C240" s="272" t="s">
        <v>234</v>
      </c>
      <c r="D240" s="272"/>
      <c r="E240" s="272"/>
      <c r="F240" s="272"/>
      <c r="G240" s="272"/>
      <c r="H240" s="272"/>
      <c r="I240" s="272"/>
      <c r="J240" s="272"/>
      <c r="K240" s="272"/>
      <c r="L240" s="272"/>
      <c r="M240" s="272"/>
      <c r="N240" s="341"/>
    </row>
    <row r="241" spans="1:14">
      <c r="A241" s="360"/>
      <c r="B241" s="272"/>
      <c r="C241" s="272" t="s">
        <v>351</v>
      </c>
      <c r="D241" s="272"/>
      <c r="E241" s="272"/>
      <c r="F241" s="272"/>
      <c r="G241" s="272"/>
      <c r="H241" s="272"/>
      <c r="I241" s="272"/>
      <c r="J241" s="272"/>
      <c r="K241" s="272"/>
      <c r="L241" s="272"/>
      <c r="M241" s="272"/>
      <c r="N241" s="341"/>
    </row>
    <row r="242" spans="1:14">
      <c r="A242" s="314"/>
      <c r="B242" s="315"/>
      <c r="C242" s="304" t="s">
        <v>147</v>
      </c>
      <c r="D242" s="304"/>
      <c r="E242" s="304"/>
      <c r="F242" s="305"/>
      <c r="G242" s="305"/>
      <c r="H242" s="305"/>
      <c r="I242" s="305"/>
      <c r="J242" s="330"/>
      <c r="K242" s="305"/>
      <c r="L242" s="348">
        <v>47.8</v>
      </c>
      <c r="M242" s="312"/>
      <c r="N242" s="369">
        <v>336</v>
      </c>
    </row>
    <row r="243" ht="56.25" spans="1:14">
      <c r="A243" s="303" t="s">
        <v>352</v>
      </c>
      <c r="B243" s="304" t="s">
        <v>353</v>
      </c>
      <c r="C243" s="304" t="s">
        <v>354</v>
      </c>
      <c r="D243" s="304"/>
      <c r="E243" s="304"/>
      <c r="F243" s="305" t="s">
        <v>122</v>
      </c>
      <c r="G243" s="305"/>
      <c r="H243" s="305"/>
      <c r="I243" s="342">
        <v>2</v>
      </c>
      <c r="J243" s="348">
        <v>16</v>
      </c>
      <c r="K243" s="305"/>
      <c r="L243" s="348">
        <v>4.55</v>
      </c>
      <c r="M243" s="351">
        <v>7.03</v>
      </c>
      <c r="N243" s="369">
        <v>32</v>
      </c>
    </row>
    <row r="244" spans="1:14">
      <c r="A244" s="314"/>
      <c r="B244" s="315"/>
      <c r="C244" s="272" t="s">
        <v>234</v>
      </c>
      <c r="D244" s="272"/>
      <c r="E244" s="272"/>
      <c r="F244" s="272"/>
      <c r="G244" s="272"/>
      <c r="H244" s="272"/>
      <c r="I244" s="272"/>
      <c r="J244" s="272"/>
      <c r="K244" s="272"/>
      <c r="L244" s="272"/>
      <c r="M244" s="272"/>
      <c r="N244" s="341"/>
    </row>
    <row r="245" spans="1:14">
      <c r="A245" s="360"/>
      <c r="B245" s="272"/>
      <c r="C245" s="272" t="s">
        <v>355</v>
      </c>
      <c r="D245" s="272"/>
      <c r="E245" s="272"/>
      <c r="F245" s="272"/>
      <c r="G245" s="272"/>
      <c r="H245" s="272"/>
      <c r="I245" s="272"/>
      <c r="J245" s="272"/>
      <c r="K245" s="272"/>
      <c r="L245" s="272"/>
      <c r="M245" s="272"/>
      <c r="N245" s="341"/>
    </row>
    <row r="246" spans="1:14">
      <c r="A246" s="314"/>
      <c r="B246" s="315"/>
      <c r="C246" s="304" t="s">
        <v>147</v>
      </c>
      <c r="D246" s="304"/>
      <c r="E246" s="304"/>
      <c r="F246" s="305"/>
      <c r="G246" s="305"/>
      <c r="H246" s="305"/>
      <c r="I246" s="305"/>
      <c r="J246" s="330"/>
      <c r="K246" s="305"/>
      <c r="L246" s="348">
        <v>4.55</v>
      </c>
      <c r="M246" s="312"/>
      <c r="N246" s="369">
        <v>32</v>
      </c>
    </row>
    <row r="247" ht="56.25" spans="1:14">
      <c r="A247" s="303" t="s">
        <v>356</v>
      </c>
      <c r="B247" s="304" t="s">
        <v>357</v>
      </c>
      <c r="C247" s="304" t="s">
        <v>358</v>
      </c>
      <c r="D247" s="304"/>
      <c r="E247" s="304"/>
      <c r="F247" s="305" t="s">
        <v>122</v>
      </c>
      <c r="G247" s="305"/>
      <c r="H247" s="305"/>
      <c r="I247" s="342">
        <v>12</v>
      </c>
      <c r="J247" s="348">
        <v>316</v>
      </c>
      <c r="K247" s="305"/>
      <c r="L247" s="348">
        <v>539.4</v>
      </c>
      <c r="M247" s="351">
        <v>7.03</v>
      </c>
      <c r="N247" s="370">
        <v>3792</v>
      </c>
    </row>
    <row r="248" spans="1:14">
      <c r="A248" s="314"/>
      <c r="B248" s="315"/>
      <c r="C248" s="272" t="s">
        <v>234</v>
      </c>
      <c r="D248" s="272"/>
      <c r="E248" s="272"/>
      <c r="F248" s="272"/>
      <c r="G248" s="272"/>
      <c r="H248" s="272"/>
      <c r="I248" s="272"/>
      <c r="J248" s="272"/>
      <c r="K248" s="272"/>
      <c r="L248" s="272"/>
      <c r="M248" s="272"/>
      <c r="N248" s="341"/>
    </row>
    <row r="249" spans="1:14">
      <c r="A249" s="360"/>
      <c r="B249" s="272"/>
      <c r="C249" s="272" t="s">
        <v>359</v>
      </c>
      <c r="D249" s="272"/>
      <c r="E249" s="272"/>
      <c r="F249" s="272"/>
      <c r="G249" s="272"/>
      <c r="H249" s="272"/>
      <c r="I249" s="272"/>
      <c r="J249" s="272"/>
      <c r="K249" s="272"/>
      <c r="L249" s="272"/>
      <c r="M249" s="272"/>
      <c r="N249" s="341"/>
    </row>
    <row r="250" spans="1:14">
      <c r="A250" s="314"/>
      <c r="B250" s="315"/>
      <c r="C250" s="304" t="s">
        <v>147</v>
      </c>
      <c r="D250" s="304"/>
      <c r="E250" s="304"/>
      <c r="F250" s="305"/>
      <c r="G250" s="305"/>
      <c r="H250" s="305"/>
      <c r="I250" s="305"/>
      <c r="J250" s="330"/>
      <c r="K250" s="305"/>
      <c r="L250" s="348">
        <v>539.4</v>
      </c>
      <c r="M250" s="312"/>
      <c r="N250" s="370">
        <v>3792</v>
      </c>
    </row>
    <row r="251" ht="56.25" spans="1:14">
      <c r="A251" s="303" t="s">
        <v>360</v>
      </c>
      <c r="B251" s="304" t="s">
        <v>361</v>
      </c>
      <c r="C251" s="304" t="s">
        <v>362</v>
      </c>
      <c r="D251" s="304"/>
      <c r="E251" s="304"/>
      <c r="F251" s="305" t="s">
        <v>246</v>
      </c>
      <c r="G251" s="305"/>
      <c r="H251" s="305"/>
      <c r="I251" s="340">
        <v>0.119</v>
      </c>
      <c r="J251" s="339">
        <v>283833.45</v>
      </c>
      <c r="K251" s="305"/>
      <c r="L251" s="339">
        <v>4804.55</v>
      </c>
      <c r="M251" s="351">
        <v>7.03</v>
      </c>
      <c r="N251" s="370">
        <v>33776</v>
      </c>
    </row>
    <row r="252" spans="1:14">
      <c r="A252" s="314"/>
      <c r="B252" s="315"/>
      <c r="C252" s="272" t="s">
        <v>234</v>
      </c>
      <c r="D252" s="272"/>
      <c r="E252" s="272"/>
      <c r="F252" s="272"/>
      <c r="G252" s="272"/>
      <c r="H252" s="272"/>
      <c r="I252" s="272"/>
      <c r="J252" s="272"/>
      <c r="K252" s="272"/>
      <c r="L252" s="272"/>
      <c r="M252" s="272"/>
      <c r="N252" s="341"/>
    </row>
    <row r="253" spans="1:14">
      <c r="A253" s="360"/>
      <c r="B253" s="272"/>
      <c r="C253" s="272" t="s">
        <v>363</v>
      </c>
      <c r="D253" s="272"/>
      <c r="E253" s="272"/>
      <c r="F253" s="272"/>
      <c r="G253" s="272"/>
      <c r="H253" s="272"/>
      <c r="I253" s="272"/>
      <c r="J253" s="272"/>
      <c r="K253" s="272"/>
      <c r="L253" s="272"/>
      <c r="M253" s="272"/>
      <c r="N253" s="341"/>
    </row>
    <row r="254" spans="1:14">
      <c r="A254" s="360"/>
      <c r="B254" s="272"/>
      <c r="C254" s="272" t="s">
        <v>364</v>
      </c>
      <c r="D254" s="272"/>
      <c r="E254" s="272"/>
      <c r="F254" s="272"/>
      <c r="G254" s="272"/>
      <c r="H254" s="272"/>
      <c r="I254" s="272"/>
      <c r="J254" s="272"/>
      <c r="K254" s="272"/>
      <c r="L254" s="272"/>
      <c r="M254" s="272"/>
      <c r="N254" s="341"/>
    </row>
    <row r="255" spans="1:14">
      <c r="A255" s="314"/>
      <c r="B255" s="315"/>
      <c r="C255" s="304" t="s">
        <v>147</v>
      </c>
      <c r="D255" s="304"/>
      <c r="E255" s="304"/>
      <c r="F255" s="305"/>
      <c r="G255" s="305"/>
      <c r="H255" s="305"/>
      <c r="I255" s="305"/>
      <c r="J255" s="330"/>
      <c r="K255" s="305"/>
      <c r="L255" s="339">
        <v>4804.55</v>
      </c>
      <c r="M255" s="312"/>
      <c r="N255" s="370">
        <v>33776</v>
      </c>
    </row>
    <row r="256" spans="1:14">
      <c r="A256" s="355"/>
      <c r="B256" s="315"/>
      <c r="C256" s="315"/>
      <c r="D256" s="315"/>
      <c r="E256" s="315"/>
      <c r="F256" s="356"/>
      <c r="G256" s="356"/>
      <c r="H256" s="356"/>
      <c r="I256" s="356"/>
      <c r="J256" s="359"/>
      <c r="K256" s="356"/>
      <c r="L256" s="359"/>
      <c r="M256" s="308"/>
      <c r="N256" s="359"/>
    </row>
    <row r="257" spans="1:14">
      <c r="A257" s="357"/>
      <c r="B257" s="330"/>
      <c r="C257" s="304" t="s">
        <v>365</v>
      </c>
      <c r="D257" s="304"/>
      <c r="E257" s="304"/>
      <c r="F257" s="304"/>
      <c r="G257" s="304"/>
      <c r="H257" s="304"/>
      <c r="I257" s="304"/>
      <c r="J257" s="304"/>
      <c r="K257" s="304"/>
      <c r="L257" s="361"/>
      <c r="M257" s="362"/>
      <c r="N257" s="363"/>
    </row>
    <row r="258" spans="1:14">
      <c r="A258" s="358"/>
      <c r="B258" s="309"/>
      <c r="C258" s="272" t="s">
        <v>159</v>
      </c>
      <c r="D258" s="272"/>
      <c r="E258" s="272"/>
      <c r="F258" s="272"/>
      <c r="G258" s="272"/>
      <c r="H258" s="272"/>
      <c r="I258" s="272"/>
      <c r="J258" s="272"/>
      <c r="K258" s="272"/>
      <c r="L258" s="364">
        <v>37461.9</v>
      </c>
      <c r="M258" s="365"/>
      <c r="N258" s="371">
        <v>263357</v>
      </c>
    </row>
    <row r="259" spans="1:14">
      <c r="A259" s="358"/>
      <c r="B259" s="309"/>
      <c r="C259" s="272" t="s">
        <v>160</v>
      </c>
      <c r="D259" s="272"/>
      <c r="E259" s="272"/>
      <c r="F259" s="272"/>
      <c r="G259" s="272"/>
      <c r="H259" s="272"/>
      <c r="I259" s="272"/>
      <c r="J259" s="272"/>
      <c r="K259" s="272"/>
      <c r="L259" s="366"/>
      <c r="M259" s="365"/>
      <c r="N259" s="372"/>
    </row>
    <row r="260" spans="1:14">
      <c r="A260" s="358"/>
      <c r="B260" s="309"/>
      <c r="C260" s="272" t="s">
        <v>280</v>
      </c>
      <c r="D260" s="272"/>
      <c r="E260" s="272"/>
      <c r="F260" s="272"/>
      <c r="G260" s="272"/>
      <c r="H260" s="272"/>
      <c r="I260" s="272"/>
      <c r="J260" s="272"/>
      <c r="K260" s="272"/>
      <c r="L260" s="364">
        <v>37461.9</v>
      </c>
      <c r="M260" s="365"/>
      <c r="N260" s="371">
        <v>263357</v>
      </c>
    </row>
    <row r="261" spans="1:14">
      <c r="A261" s="358"/>
      <c r="B261" s="309"/>
      <c r="C261" s="272" t="s">
        <v>164</v>
      </c>
      <c r="D261" s="272"/>
      <c r="E261" s="272"/>
      <c r="F261" s="272"/>
      <c r="G261" s="272"/>
      <c r="H261" s="272"/>
      <c r="I261" s="272"/>
      <c r="J261" s="272"/>
      <c r="K261" s="272"/>
      <c r="L261" s="364">
        <v>37461.9</v>
      </c>
      <c r="M261" s="365"/>
      <c r="N261" s="371">
        <v>263357</v>
      </c>
    </row>
    <row r="262" spans="1:14">
      <c r="A262" s="358"/>
      <c r="B262" s="309"/>
      <c r="C262" s="272" t="s">
        <v>160</v>
      </c>
      <c r="D262" s="272"/>
      <c r="E262" s="272"/>
      <c r="F262" s="272"/>
      <c r="G262" s="272"/>
      <c r="H262" s="272"/>
      <c r="I262" s="272"/>
      <c r="J262" s="272"/>
      <c r="K262" s="272"/>
      <c r="L262" s="366"/>
      <c r="M262" s="365"/>
      <c r="N262" s="372"/>
    </row>
    <row r="263" spans="1:14">
      <c r="A263" s="358"/>
      <c r="B263" s="309"/>
      <c r="C263" s="272" t="s">
        <v>281</v>
      </c>
      <c r="D263" s="272"/>
      <c r="E263" s="272"/>
      <c r="F263" s="272"/>
      <c r="G263" s="272"/>
      <c r="H263" s="272"/>
      <c r="I263" s="272"/>
      <c r="J263" s="272"/>
      <c r="K263" s="272"/>
      <c r="L263" s="364">
        <v>37461.9</v>
      </c>
      <c r="M263" s="365"/>
      <c r="N263" s="371">
        <v>263357</v>
      </c>
    </row>
    <row r="264" spans="1:14">
      <c r="A264" s="358"/>
      <c r="B264" s="359"/>
      <c r="C264" s="315" t="s">
        <v>366</v>
      </c>
      <c r="D264" s="315"/>
      <c r="E264" s="315"/>
      <c r="F264" s="315"/>
      <c r="G264" s="315"/>
      <c r="H264" s="315"/>
      <c r="I264" s="315"/>
      <c r="J264" s="315"/>
      <c r="K264" s="315"/>
      <c r="L264" s="368">
        <v>37461.9</v>
      </c>
      <c r="M264" s="261"/>
      <c r="N264" s="371">
        <v>263357</v>
      </c>
    </row>
    <row r="265" spans="1:14">
      <c r="A265" s="358"/>
      <c r="B265" s="309"/>
      <c r="C265" s="272" t="s">
        <v>160</v>
      </c>
      <c r="D265" s="272"/>
      <c r="E265" s="272"/>
      <c r="F265" s="272"/>
      <c r="G265" s="272"/>
      <c r="H265" s="272"/>
      <c r="I265" s="272"/>
      <c r="J265" s="272"/>
      <c r="K265" s="272"/>
      <c r="L265" s="366"/>
      <c r="M265" s="365"/>
      <c r="N265" s="372"/>
    </row>
    <row r="266" spans="1:14">
      <c r="A266" s="358"/>
      <c r="B266" s="309"/>
      <c r="C266" s="272" t="s">
        <v>367</v>
      </c>
      <c r="D266" s="272"/>
      <c r="E266" s="272"/>
      <c r="F266" s="272"/>
      <c r="G266" s="272"/>
      <c r="H266" s="272"/>
      <c r="I266" s="272"/>
      <c r="J266" s="272"/>
      <c r="K266" s="272"/>
      <c r="L266" s="366"/>
      <c r="M266" s="365"/>
      <c r="N266" s="371">
        <v>263357</v>
      </c>
    </row>
    <row r="267" spans="1:14">
      <c r="A267" s="301" t="s">
        <v>368</v>
      </c>
      <c r="B267" s="302"/>
      <c r="C267" s="302"/>
      <c r="D267" s="302"/>
      <c r="E267" s="302"/>
      <c r="F267" s="302"/>
      <c r="G267" s="302"/>
      <c r="H267" s="302"/>
      <c r="I267" s="302"/>
      <c r="J267" s="302"/>
      <c r="K267" s="302"/>
      <c r="L267" s="302"/>
      <c r="M267" s="302"/>
      <c r="N267" s="328"/>
    </row>
    <row r="268" ht="22.5" spans="1:14">
      <c r="A268" s="303" t="s">
        <v>369</v>
      </c>
      <c r="B268" s="304" t="s">
        <v>370</v>
      </c>
      <c r="C268" s="304" t="s">
        <v>371</v>
      </c>
      <c r="D268" s="304"/>
      <c r="E268" s="304"/>
      <c r="F268" s="305" t="s">
        <v>122</v>
      </c>
      <c r="G268" s="305"/>
      <c r="H268" s="305"/>
      <c r="I268" s="342">
        <v>5</v>
      </c>
      <c r="J268" s="330"/>
      <c r="K268" s="305"/>
      <c r="L268" s="330"/>
      <c r="M268" s="305"/>
      <c r="N268" s="331"/>
    </row>
    <row r="269" spans="1:14">
      <c r="A269" s="306"/>
      <c r="B269" s="307">
        <v>1</v>
      </c>
      <c r="C269" s="272" t="s">
        <v>124</v>
      </c>
      <c r="D269" s="272"/>
      <c r="E269" s="272"/>
      <c r="F269" s="308"/>
      <c r="G269" s="308"/>
      <c r="H269" s="308"/>
      <c r="I269" s="308"/>
      <c r="J269" s="332">
        <v>50.37</v>
      </c>
      <c r="K269" s="308"/>
      <c r="L269" s="332">
        <v>251.85</v>
      </c>
      <c r="M269" s="310">
        <v>22.98</v>
      </c>
      <c r="N269" s="333">
        <v>5788</v>
      </c>
    </row>
    <row r="270" spans="1:14">
      <c r="A270" s="306"/>
      <c r="B270" s="307">
        <v>4</v>
      </c>
      <c r="C270" s="272" t="s">
        <v>226</v>
      </c>
      <c r="D270" s="272"/>
      <c r="E270" s="272"/>
      <c r="F270" s="308"/>
      <c r="G270" s="308"/>
      <c r="H270" s="308"/>
      <c r="I270" s="308"/>
      <c r="J270" s="334">
        <v>1922.5</v>
      </c>
      <c r="K270" s="308"/>
      <c r="L270" s="334">
        <v>9612.5</v>
      </c>
      <c r="M270" s="308"/>
      <c r="N270" s="335"/>
    </row>
    <row r="271" spans="1:14">
      <c r="A271" s="306"/>
      <c r="B271" s="309"/>
      <c r="C271" s="272" t="s">
        <v>131</v>
      </c>
      <c r="D271" s="272"/>
      <c r="E271" s="272"/>
      <c r="F271" s="308" t="s">
        <v>132</v>
      </c>
      <c r="G271" s="310">
        <v>6.61</v>
      </c>
      <c r="H271" s="308"/>
      <c r="I271" s="310">
        <v>33.05</v>
      </c>
      <c r="J271" s="309"/>
      <c r="K271" s="308"/>
      <c r="L271" s="309"/>
      <c r="M271" s="308"/>
      <c r="N271" s="335"/>
    </row>
    <row r="272" spans="1:14">
      <c r="A272" s="306"/>
      <c r="B272" s="309"/>
      <c r="C272" s="311" t="s">
        <v>138</v>
      </c>
      <c r="D272" s="311"/>
      <c r="E272" s="311"/>
      <c r="F272" s="312"/>
      <c r="G272" s="312"/>
      <c r="H272" s="312"/>
      <c r="I272" s="312"/>
      <c r="J272" s="337">
        <v>1972.87</v>
      </c>
      <c r="K272" s="312"/>
      <c r="L272" s="337">
        <v>9864.35</v>
      </c>
      <c r="M272" s="312"/>
      <c r="N272" s="338"/>
    </row>
    <row r="273" spans="1:14">
      <c r="A273" s="306"/>
      <c r="B273" s="309"/>
      <c r="C273" s="272" t="s">
        <v>139</v>
      </c>
      <c r="D273" s="272"/>
      <c r="E273" s="272"/>
      <c r="F273" s="308"/>
      <c r="G273" s="308"/>
      <c r="H273" s="308"/>
      <c r="I273" s="308"/>
      <c r="J273" s="309"/>
      <c r="K273" s="308"/>
      <c r="L273" s="332">
        <v>251.85</v>
      </c>
      <c r="M273" s="308"/>
      <c r="N273" s="333">
        <v>5788</v>
      </c>
    </row>
    <row r="274" ht="45" spans="1:14">
      <c r="A274" s="306"/>
      <c r="B274" s="309" t="s">
        <v>372</v>
      </c>
      <c r="C274" s="272" t="s">
        <v>373</v>
      </c>
      <c r="D274" s="272"/>
      <c r="E274" s="272"/>
      <c r="F274" s="308" t="s">
        <v>142</v>
      </c>
      <c r="G274" s="313">
        <v>89</v>
      </c>
      <c r="H274" s="308"/>
      <c r="I274" s="313">
        <v>89</v>
      </c>
      <c r="J274" s="309"/>
      <c r="K274" s="308"/>
      <c r="L274" s="332">
        <v>224.15</v>
      </c>
      <c r="M274" s="308"/>
      <c r="N274" s="333">
        <v>5151</v>
      </c>
    </row>
    <row r="275" ht="45" spans="1:14">
      <c r="A275" s="306"/>
      <c r="B275" s="309" t="s">
        <v>374</v>
      </c>
      <c r="C275" s="272" t="s">
        <v>375</v>
      </c>
      <c r="D275" s="272"/>
      <c r="E275" s="272"/>
      <c r="F275" s="308" t="s">
        <v>142</v>
      </c>
      <c r="G275" s="313">
        <v>40</v>
      </c>
      <c r="H275" s="308"/>
      <c r="I275" s="313">
        <v>40</v>
      </c>
      <c r="J275" s="309"/>
      <c r="K275" s="308"/>
      <c r="L275" s="332">
        <v>100.74</v>
      </c>
      <c r="M275" s="308"/>
      <c r="N275" s="333">
        <v>2315</v>
      </c>
    </row>
    <row r="276" spans="1:14">
      <c r="A276" s="314"/>
      <c r="B276" s="315"/>
      <c r="C276" s="304" t="s">
        <v>147</v>
      </c>
      <c r="D276" s="304"/>
      <c r="E276" s="304"/>
      <c r="F276" s="305"/>
      <c r="G276" s="305"/>
      <c r="H276" s="305"/>
      <c r="I276" s="305"/>
      <c r="J276" s="330"/>
      <c r="K276" s="305"/>
      <c r="L276" s="339">
        <v>10189.24</v>
      </c>
      <c r="M276" s="312"/>
      <c r="N276" s="331"/>
    </row>
    <row r="277" ht="22.5" spans="1:14">
      <c r="A277" s="303" t="s">
        <v>376</v>
      </c>
      <c r="B277" s="304" t="s">
        <v>377</v>
      </c>
      <c r="C277" s="304" t="s">
        <v>378</v>
      </c>
      <c r="D277" s="304"/>
      <c r="E277" s="304"/>
      <c r="F277" s="305" t="s">
        <v>379</v>
      </c>
      <c r="G277" s="305"/>
      <c r="H277" s="305"/>
      <c r="I277" s="329">
        <v>0.7</v>
      </c>
      <c r="J277" s="330"/>
      <c r="K277" s="305"/>
      <c r="L277" s="330"/>
      <c r="M277" s="305"/>
      <c r="N277" s="331"/>
    </row>
    <row r="278" spans="1:14">
      <c r="A278" s="306"/>
      <c r="B278" s="307">
        <v>1</v>
      </c>
      <c r="C278" s="272" t="s">
        <v>124</v>
      </c>
      <c r="D278" s="272"/>
      <c r="E278" s="272"/>
      <c r="F278" s="308"/>
      <c r="G278" s="308"/>
      <c r="H278" s="308"/>
      <c r="I278" s="308"/>
      <c r="J278" s="332">
        <v>67.77</v>
      </c>
      <c r="K278" s="308"/>
      <c r="L278" s="332">
        <v>47.44</v>
      </c>
      <c r="M278" s="310">
        <v>22.98</v>
      </c>
      <c r="N278" s="333">
        <v>1090</v>
      </c>
    </row>
    <row r="279" spans="1:14">
      <c r="A279" s="306"/>
      <c r="B279" s="307">
        <v>2</v>
      </c>
      <c r="C279" s="272" t="s">
        <v>127</v>
      </c>
      <c r="D279" s="272"/>
      <c r="E279" s="272"/>
      <c r="F279" s="308"/>
      <c r="G279" s="308"/>
      <c r="H279" s="308"/>
      <c r="I279" s="308"/>
      <c r="J279" s="332">
        <v>41.28</v>
      </c>
      <c r="K279" s="308"/>
      <c r="L279" s="332">
        <v>28.9</v>
      </c>
      <c r="M279" s="308"/>
      <c r="N279" s="335"/>
    </row>
    <row r="280" spans="1:14">
      <c r="A280" s="306"/>
      <c r="B280" s="307">
        <v>3</v>
      </c>
      <c r="C280" s="272" t="s">
        <v>130</v>
      </c>
      <c r="D280" s="272"/>
      <c r="E280" s="272"/>
      <c r="F280" s="308"/>
      <c r="G280" s="308"/>
      <c r="H280" s="308"/>
      <c r="I280" s="308"/>
      <c r="J280" s="332">
        <v>3.27</v>
      </c>
      <c r="K280" s="308"/>
      <c r="L280" s="332">
        <v>2.29</v>
      </c>
      <c r="M280" s="310">
        <v>22.98</v>
      </c>
      <c r="N280" s="343">
        <v>53</v>
      </c>
    </row>
    <row r="281" spans="1:14">
      <c r="A281" s="306"/>
      <c r="B281" s="307">
        <v>4</v>
      </c>
      <c r="C281" s="272" t="s">
        <v>226</v>
      </c>
      <c r="D281" s="272"/>
      <c r="E281" s="272"/>
      <c r="F281" s="308"/>
      <c r="G281" s="308"/>
      <c r="H281" s="308"/>
      <c r="I281" s="308"/>
      <c r="J281" s="332">
        <v>486.56</v>
      </c>
      <c r="K281" s="308"/>
      <c r="L281" s="332">
        <v>340.59</v>
      </c>
      <c r="M281" s="308"/>
      <c r="N281" s="335"/>
    </row>
    <row r="282" spans="1:14">
      <c r="A282" s="306"/>
      <c r="B282" s="309"/>
      <c r="C282" s="272" t="s">
        <v>131</v>
      </c>
      <c r="D282" s="272"/>
      <c r="E282" s="272"/>
      <c r="F282" s="308" t="s">
        <v>132</v>
      </c>
      <c r="G282" s="310">
        <v>7.21</v>
      </c>
      <c r="H282" s="308"/>
      <c r="I282" s="336">
        <v>5.047</v>
      </c>
      <c r="J282" s="309"/>
      <c r="K282" s="308"/>
      <c r="L282" s="309"/>
      <c r="M282" s="308"/>
      <c r="N282" s="335"/>
    </row>
    <row r="283" spans="1:14">
      <c r="A283" s="306"/>
      <c r="B283" s="309"/>
      <c r="C283" s="272" t="s">
        <v>135</v>
      </c>
      <c r="D283" s="272"/>
      <c r="E283" s="272"/>
      <c r="F283" s="308" t="s">
        <v>132</v>
      </c>
      <c r="G283" s="310">
        <v>0.26</v>
      </c>
      <c r="H283" s="308"/>
      <c r="I283" s="336">
        <v>0.182</v>
      </c>
      <c r="J283" s="309"/>
      <c r="K283" s="308"/>
      <c r="L283" s="309"/>
      <c r="M283" s="308"/>
      <c r="N283" s="335"/>
    </row>
    <row r="284" spans="1:14">
      <c r="A284" s="306"/>
      <c r="B284" s="309"/>
      <c r="C284" s="311" t="s">
        <v>138</v>
      </c>
      <c r="D284" s="311"/>
      <c r="E284" s="311"/>
      <c r="F284" s="312"/>
      <c r="G284" s="312"/>
      <c r="H284" s="312"/>
      <c r="I284" s="312"/>
      <c r="J284" s="344">
        <v>595.61</v>
      </c>
      <c r="K284" s="312"/>
      <c r="L284" s="344">
        <v>416.93</v>
      </c>
      <c r="M284" s="312"/>
      <c r="N284" s="338"/>
    </row>
    <row r="285" spans="1:14">
      <c r="A285" s="306"/>
      <c r="B285" s="309"/>
      <c r="C285" s="272" t="s">
        <v>139</v>
      </c>
      <c r="D285" s="272"/>
      <c r="E285" s="272"/>
      <c r="F285" s="308"/>
      <c r="G285" s="308"/>
      <c r="H285" s="308"/>
      <c r="I285" s="308"/>
      <c r="J285" s="309"/>
      <c r="K285" s="308"/>
      <c r="L285" s="332">
        <v>49.73</v>
      </c>
      <c r="M285" s="308"/>
      <c r="N285" s="333">
        <v>1143</v>
      </c>
    </row>
    <row r="286" ht="56.25" spans="1:14">
      <c r="A286" s="306"/>
      <c r="B286" s="309" t="s">
        <v>380</v>
      </c>
      <c r="C286" s="272" t="s">
        <v>381</v>
      </c>
      <c r="D286" s="272"/>
      <c r="E286" s="272"/>
      <c r="F286" s="308" t="s">
        <v>142</v>
      </c>
      <c r="G286" s="313">
        <v>97</v>
      </c>
      <c r="H286" s="308"/>
      <c r="I286" s="313">
        <v>97</v>
      </c>
      <c r="J286" s="309"/>
      <c r="K286" s="308"/>
      <c r="L286" s="332">
        <v>48.24</v>
      </c>
      <c r="M286" s="308"/>
      <c r="N286" s="333">
        <v>1109</v>
      </c>
    </row>
    <row r="287" ht="56.25" spans="1:14">
      <c r="A287" s="306"/>
      <c r="B287" s="309" t="s">
        <v>382</v>
      </c>
      <c r="C287" s="272" t="s">
        <v>383</v>
      </c>
      <c r="D287" s="272"/>
      <c r="E287" s="272"/>
      <c r="F287" s="308" t="s">
        <v>142</v>
      </c>
      <c r="G287" s="313">
        <v>51</v>
      </c>
      <c r="H287" s="308"/>
      <c r="I287" s="313">
        <v>51</v>
      </c>
      <c r="J287" s="309"/>
      <c r="K287" s="308"/>
      <c r="L287" s="332">
        <v>25.36</v>
      </c>
      <c r="M287" s="308"/>
      <c r="N287" s="343">
        <v>583</v>
      </c>
    </row>
    <row r="288" spans="1:14">
      <c r="A288" s="314"/>
      <c r="B288" s="315"/>
      <c r="C288" s="304" t="s">
        <v>147</v>
      </c>
      <c r="D288" s="304"/>
      <c r="E288" s="304"/>
      <c r="F288" s="305"/>
      <c r="G288" s="305"/>
      <c r="H288" s="305"/>
      <c r="I288" s="305"/>
      <c r="J288" s="330"/>
      <c r="K288" s="305"/>
      <c r="L288" s="348">
        <v>490.53</v>
      </c>
      <c r="M288" s="312"/>
      <c r="N288" s="331"/>
    </row>
    <row r="289" ht="33.75" spans="1:14">
      <c r="A289" s="303" t="s">
        <v>384</v>
      </c>
      <c r="B289" s="304" t="s">
        <v>385</v>
      </c>
      <c r="C289" s="304" t="s">
        <v>386</v>
      </c>
      <c r="D289" s="304"/>
      <c r="E289" s="304"/>
      <c r="F289" s="305" t="s">
        <v>246</v>
      </c>
      <c r="G289" s="305"/>
      <c r="H289" s="305"/>
      <c r="I289" s="350">
        <v>0.07203</v>
      </c>
      <c r="J289" s="339">
        <v>14400</v>
      </c>
      <c r="K289" s="305"/>
      <c r="L289" s="339">
        <v>1037.23</v>
      </c>
      <c r="M289" s="305"/>
      <c r="N289" s="331"/>
    </row>
    <row r="290" spans="1:14">
      <c r="A290" s="314"/>
      <c r="B290" s="315"/>
      <c r="C290" s="272" t="s">
        <v>387</v>
      </c>
      <c r="D290" s="272"/>
      <c r="E290" s="272"/>
      <c r="F290" s="272"/>
      <c r="G290" s="272"/>
      <c r="H290" s="272"/>
      <c r="I290" s="272"/>
      <c r="J290" s="272"/>
      <c r="K290" s="272"/>
      <c r="L290" s="272"/>
      <c r="M290" s="272"/>
      <c r="N290" s="341"/>
    </row>
    <row r="291" spans="1:14">
      <c r="A291" s="314"/>
      <c r="B291" s="315"/>
      <c r="C291" s="304" t="s">
        <v>147</v>
      </c>
      <c r="D291" s="304"/>
      <c r="E291" s="304"/>
      <c r="F291" s="305"/>
      <c r="G291" s="305"/>
      <c r="H291" s="305"/>
      <c r="I291" s="305"/>
      <c r="J291" s="330"/>
      <c r="K291" s="305"/>
      <c r="L291" s="339">
        <v>1037.23</v>
      </c>
      <c r="M291" s="312"/>
      <c r="N291" s="331"/>
    </row>
    <row r="292" spans="1:14">
      <c r="A292" s="355"/>
      <c r="B292" s="315"/>
      <c r="C292" s="315"/>
      <c r="D292" s="315"/>
      <c r="E292" s="315"/>
      <c r="F292" s="356"/>
      <c r="G292" s="356"/>
      <c r="H292" s="356"/>
      <c r="I292" s="356"/>
      <c r="J292" s="359"/>
      <c r="K292" s="356"/>
      <c r="L292" s="359"/>
      <c r="M292" s="308"/>
      <c r="N292" s="359"/>
    </row>
    <row r="293" spans="1:14">
      <c r="A293" s="357"/>
      <c r="B293" s="330"/>
      <c r="C293" s="304" t="s">
        <v>388</v>
      </c>
      <c r="D293" s="304"/>
      <c r="E293" s="304"/>
      <c r="F293" s="304"/>
      <c r="G293" s="304"/>
      <c r="H293" s="304"/>
      <c r="I293" s="304"/>
      <c r="J293" s="304"/>
      <c r="K293" s="304"/>
      <c r="L293" s="361"/>
      <c r="M293" s="362"/>
      <c r="N293" s="363"/>
    </row>
    <row r="294" spans="1:14">
      <c r="A294" s="358"/>
      <c r="B294" s="309"/>
      <c r="C294" s="272" t="s">
        <v>159</v>
      </c>
      <c r="D294" s="272"/>
      <c r="E294" s="272"/>
      <c r="F294" s="272"/>
      <c r="G294" s="272"/>
      <c r="H294" s="272"/>
      <c r="I294" s="272"/>
      <c r="J294" s="272"/>
      <c r="K294" s="272"/>
      <c r="L294" s="364">
        <v>11318.51</v>
      </c>
      <c r="M294" s="365"/>
      <c r="N294" s="98">
        <v>84389</v>
      </c>
    </row>
    <row r="295" spans="1:14">
      <c r="A295" s="358"/>
      <c r="B295" s="309"/>
      <c r="C295" s="272" t="s">
        <v>160</v>
      </c>
      <c r="D295" s="272"/>
      <c r="E295" s="272"/>
      <c r="F295" s="272"/>
      <c r="G295" s="272"/>
      <c r="H295" s="272"/>
      <c r="I295" s="272"/>
      <c r="J295" s="272"/>
      <c r="K295" s="272"/>
      <c r="L295" s="366"/>
      <c r="M295" s="365"/>
      <c r="N295" s="98"/>
    </row>
    <row r="296" spans="1:14">
      <c r="A296" s="358"/>
      <c r="B296" s="309"/>
      <c r="C296" s="272" t="s">
        <v>161</v>
      </c>
      <c r="D296" s="272"/>
      <c r="E296" s="272"/>
      <c r="F296" s="272"/>
      <c r="G296" s="272"/>
      <c r="H296" s="272"/>
      <c r="I296" s="272"/>
      <c r="J296" s="272"/>
      <c r="K296" s="272"/>
      <c r="L296" s="367">
        <v>299.29</v>
      </c>
      <c r="M296" s="365"/>
      <c r="N296" s="98">
        <v>6878</v>
      </c>
    </row>
    <row r="297" spans="1:14">
      <c r="A297" s="358"/>
      <c r="B297" s="309"/>
      <c r="C297" s="272" t="s">
        <v>162</v>
      </c>
      <c r="D297" s="272"/>
      <c r="E297" s="272"/>
      <c r="F297" s="272"/>
      <c r="G297" s="272"/>
      <c r="H297" s="272"/>
      <c r="I297" s="272"/>
      <c r="J297" s="272"/>
      <c r="K297" s="272"/>
      <c r="L297" s="367">
        <v>28.9</v>
      </c>
      <c r="M297" s="365"/>
      <c r="N297" s="98">
        <v>249</v>
      </c>
    </row>
    <row r="298" spans="1:14">
      <c r="A298" s="358"/>
      <c r="B298" s="309"/>
      <c r="C298" s="272" t="s">
        <v>163</v>
      </c>
      <c r="D298" s="272"/>
      <c r="E298" s="272"/>
      <c r="F298" s="272"/>
      <c r="G298" s="272"/>
      <c r="H298" s="272"/>
      <c r="I298" s="272"/>
      <c r="J298" s="272"/>
      <c r="K298" s="272"/>
      <c r="L298" s="367">
        <v>2.29</v>
      </c>
      <c r="M298" s="365"/>
      <c r="N298" s="98">
        <v>53</v>
      </c>
    </row>
    <row r="299" spans="1:14">
      <c r="A299" s="358"/>
      <c r="B299" s="309"/>
      <c r="C299" s="272" t="s">
        <v>280</v>
      </c>
      <c r="D299" s="272"/>
      <c r="E299" s="272"/>
      <c r="F299" s="272"/>
      <c r="G299" s="272"/>
      <c r="H299" s="272"/>
      <c r="I299" s="272"/>
      <c r="J299" s="272"/>
      <c r="K299" s="272"/>
      <c r="L299" s="364">
        <v>10990.32</v>
      </c>
      <c r="M299" s="365"/>
      <c r="N299" s="98">
        <v>77262</v>
      </c>
    </row>
    <row r="300" spans="1:14">
      <c r="A300" s="358"/>
      <c r="B300" s="309"/>
      <c r="C300" s="272" t="s">
        <v>164</v>
      </c>
      <c r="D300" s="272"/>
      <c r="E300" s="272"/>
      <c r="F300" s="272"/>
      <c r="G300" s="272"/>
      <c r="H300" s="272"/>
      <c r="I300" s="272"/>
      <c r="J300" s="272"/>
      <c r="K300" s="272"/>
      <c r="L300" s="364">
        <v>11226.47</v>
      </c>
      <c r="M300" s="365"/>
      <c r="N300" s="98">
        <v>88122</v>
      </c>
    </row>
    <row r="301" spans="1:14">
      <c r="A301" s="358"/>
      <c r="B301" s="309"/>
      <c r="C301" s="272" t="s">
        <v>160</v>
      </c>
      <c r="D301" s="272"/>
      <c r="E301" s="272"/>
      <c r="F301" s="272"/>
      <c r="G301" s="272"/>
      <c r="H301" s="272"/>
      <c r="I301" s="272"/>
      <c r="J301" s="272"/>
      <c r="K301" s="272"/>
      <c r="L301" s="366"/>
      <c r="M301" s="365"/>
      <c r="N301" s="98"/>
    </row>
    <row r="302" spans="1:14">
      <c r="A302" s="358"/>
      <c r="B302" s="309"/>
      <c r="C302" s="272" t="s">
        <v>165</v>
      </c>
      <c r="D302" s="272"/>
      <c r="E302" s="272"/>
      <c r="F302" s="272"/>
      <c r="G302" s="272"/>
      <c r="H302" s="272"/>
      <c r="I302" s="272"/>
      <c r="J302" s="272"/>
      <c r="K302" s="272"/>
      <c r="L302" s="367">
        <v>251.85</v>
      </c>
      <c r="M302" s="365"/>
      <c r="N302" s="98">
        <v>5788</v>
      </c>
    </row>
    <row r="303" spans="1:14">
      <c r="A303" s="358"/>
      <c r="B303" s="309"/>
      <c r="C303" s="272" t="s">
        <v>281</v>
      </c>
      <c r="D303" s="272"/>
      <c r="E303" s="272"/>
      <c r="F303" s="272"/>
      <c r="G303" s="272"/>
      <c r="H303" s="272"/>
      <c r="I303" s="272"/>
      <c r="J303" s="272"/>
      <c r="K303" s="272"/>
      <c r="L303" s="364">
        <v>10649.73</v>
      </c>
      <c r="M303" s="365"/>
      <c r="N303" s="98">
        <v>74868</v>
      </c>
    </row>
    <row r="304" spans="1:14">
      <c r="A304" s="358"/>
      <c r="B304" s="309"/>
      <c r="C304" s="272" t="s">
        <v>168</v>
      </c>
      <c r="D304" s="272"/>
      <c r="E304" s="272"/>
      <c r="F304" s="272"/>
      <c r="G304" s="272"/>
      <c r="H304" s="272"/>
      <c r="I304" s="272"/>
      <c r="J304" s="272"/>
      <c r="K304" s="272"/>
      <c r="L304" s="367">
        <v>224.15</v>
      </c>
      <c r="M304" s="365"/>
      <c r="N304" s="98">
        <v>5151</v>
      </c>
    </row>
    <row r="305" spans="1:14">
      <c r="A305" s="358"/>
      <c r="B305" s="309"/>
      <c r="C305" s="272" t="s">
        <v>169</v>
      </c>
      <c r="D305" s="272"/>
      <c r="E305" s="272"/>
      <c r="F305" s="272"/>
      <c r="G305" s="272"/>
      <c r="H305" s="272"/>
      <c r="I305" s="272"/>
      <c r="J305" s="272"/>
      <c r="K305" s="272"/>
      <c r="L305" s="367">
        <v>100.74</v>
      </c>
      <c r="M305" s="365"/>
      <c r="N305" s="98">
        <v>2315</v>
      </c>
    </row>
    <row r="306" spans="1:14">
      <c r="A306" s="358"/>
      <c r="B306" s="309"/>
      <c r="C306" s="272" t="s">
        <v>282</v>
      </c>
      <c r="D306" s="272"/>
      <c r="E306" s="272"/>
      <c r="F306" s="272"/>
      <c r="G306" s="272"/>
      <c r="H306" s="272"/>
      <c r="I306" s="272"/>
      <c r="J306" s="272"/>
      <c r="K306" s="272"/>
      <c r="L306" s="367">
        <v>490.53</v>
      </c>
      <c r="M306" s="365"/>
      <c r="N306" s="98">
        <v>5425</v>
      </c>
    </row>
    <row r="307" spans="1:14">
      <c r="A307" s="358"/>
      <c r="B307" s="309"/>
      <c r="C307" s="272" t="s">
        <v>160</v>
      </c>
      <c r="D307" s="272"/>
      <c r="E307" s="272"/>
      <c r="F307" s="272"/>
      <c r="G307" s="272"/>
      <c r="H307" s="272"/>
      <c r="I307" s="272"/>
      <c r="J307" s="272"/>
      <c r="K307" s="272"/>
      <c r="L307" s="366"/>
      <c r="M307" s="365"/>
      <c r="N307" s="98"/>
    </row>
    <row r="308" spans="1:14">
      <c r="A308" s="358"/>
      <c r="B308" s="309"/>
      <c r="C308" s="272" t="s">
        <v>165</v>
      </c>
      <c r="D308" s="272"/>
      <c r="E308" s="272"/>
      <c r="F308" s="272"/>
      <c r="G308" s="272"/>
      <c r="H308" s="272"/>
      <c r="I308" s="272"/>
      <c r="J308" s="272"/>
      <c r="K308" s="272"/>
      <c r="L308" s="367">
        <v>47.44</v>
      </c>
      <c r="M308" s="365"/>
      <c r="N308" s="98">
        <v>1090</v>
      </c>
    </row>
    <row r="309" spans="1:14">
      <c r="A309" s="358"/>
      <c r="B309" s="309"/>
      <c r="C309" s="272" t="s">
        <v>166</v>
      </c>
      <c r="D309" s="272"/>
      <c r="E309" s="272"/>
      <c r="F309" s="272"/>
      <c r="G309" s="272"/>
      <c r="H309" s="272"/>
      <c r="I309" s="272"/>
      <c r="J309" s="272"/>
      <c r="K309" s="272"/>
      <c r="L309" s="367">
        <v>28.9</v>
      </c>
      <c r="M309" s="365"/>
      <c r="N309" s="98">
        <v>249</v>
      </c>
    </row>
    <row r="310" spans="1:14">
      <c r="A310" s="358"/>
      <c r="B310" s="309"/>
      <c r="C310" s="272" t="s">
        <v>167</v>
      </c>
      <c r="D310" s="272"/>
      <c r="E310" s="272"/>
      <c r="F310" s="272"/>
      <c r="G310" s="272"/>
      <c r="H310" s="272"/>
      <c r="I310" s="272"/>
      <c r="J310" s="272"/>
      <c r="K310" s="272"/>
      <c r="L310" s="367">
        <v>2.29</v>
      </c>
      <c r="M310" s="365"/>
      <c r="N310" s="98">
        <v>53</v>
      </c>
    </row>
    <row r="311" spans="1:14">
      <c r="A311" s="358"/>
      <c r="B311" s="309"/>
      <c r="C311" s="272" t="s">
        <v>281</v>
      </c>
      <c r="D311" s="272"/>
      <c r="E311" s="272"/>
      <c r="F311" s="272"/>
      <c r="G311" s="272"/>
      <c r="H311" s="272"/>
      <c r="I311" s="272"/>
      <c r="J311" s="272"/>
      <c r="K311" s="272"/>
      <c r="L311" s="367">
        <v>340.59</v>
      </c>
      <c r="M311" s="365"/>
      <c r="N311" s="98">
        <v>2394</v>
      </c>
    </row>
    <row r="312" spans="1:14">
      <c r="A312" s="358"/>
      <c r="B312" s="309"/>
      <c r="C312" s="272" t="s">
        <v>168</v>
      </c>
      <c r="D312" s="272"/>
      <c r="E312" s="272"/>
      <c r="F312" s="272"/>
      <c r="G312" s="272"/>
      <c r="H312" s="272"/>
      <c r="I312" s="272"/>
      <c r="J312" s="272"/>
      <c r="K312" s="272"/>
      <c r="L312" s="367">
        <v>48.24</v>
      </c>
      <c r="M312" s="365"/>
      <c r="N312" s="98">
        <v>1109</v>
      </c>
    </row>
    <row r="313" spans="1:14">
      <c r="A313" s="358"/>
      <c r="B313" s="309"/>
      <c r="C313" s="272" t="s">
        <v>169</v>
      </c>
      <c r="D313" s="272"/>
      <c r="E313" s="272"/>
      <c r="F313" s="272"/>
      <c r="G313" s="272"/>
      <c r="H313" s="272"/>
      <c r="I313" s="272"/>
      <c r="J313" s="272"/>
      <c r="K313" s="272"/>
      <c r="L313" s="367">
        <v>25.36</v>
      </c>
      <c r="M313" s="365"/>
      <c r="N313" s="98">
        <v>583</v>
      </c>
    </row>
    <row r="314" spans="1:14">
      <c r="A314" s="358"/>
      <c r="B314" s="309"/>
      <c r="C314" s="272" t="s">
        <v>170</v>
      </c>
      <c r="D314" s="272"/>
      <c r="E314" s="272"/>
      <c r="F314" s="272"/>
      <c r="G314" s="272"/>
      <c r="H314" s="272"/>
      <c r="I314" s="272"/>
      <c r="J314" s="272"/>
      <c r="K314" s="272"/>
      <c r="L314" s="367">
        <v>301.58</v>
      </c>
      <c r="M314" s="365"/>
      <c r="N314" s="98">
        <v>6931</v>
      </c>
    </row>
    <row r="315" spans="1:14">
      <c r="A315" s="358"/>
      <c r="B315" s="309"/>
      <c r="C315" s="272" t="s">
        <v>171</v>
      </c>
      <c r="D315" s="272"/>
      <c r="E315" s="272"/>
      <c r="F315" s="272"/>
      <c r="G315" s="272"/>
      <c r="H315" s="272"/>
      <c r="I315" s="272"/>
      <c r="J315" s="272"/>
      <c r="K315" s="272"/>
      <c r="L315" s="367">
        <v>272.39</v>
      </c>
      <c r="M315" s="365"/>
      <c r="N315" s="98">
        <v>6260</v>
      </c>
    </row>
    <row r="316" spans="1:14">
      <c r="A316" s="358"/>
      <c r="B316" s="309"/>
      <c r="C316" s="272" t="s">
        <v>172</v>
      </c>
      <c r="D316" s="272"/>
      <c r="E316" s="272"/>
      <c r="F316" s="272"/>
      <c r="G316" s="272"/>
      <c r="H316" s="272"/>
      <c r="I316" s="272"/>
      <c r="J316" s="272"/>
      <c r="K316" s="272"/>
      <c r="L316" s="367">
        <v>126.1</v>
      </c>
      <c r="M316" s="365"/>
      <c r="N316" s="98">
        <v>2898</v>
      </c>
    </row>
    <row r="317" spans="1:14">
      <c r="A317" s="358"/>
      <c r="B317" s="359"/>
      <c r="C317" s="315" t="s">
        <v>389</v>
      </c>
      <c r="D317" s="315"/>
      <c r="E317" s="315"/>
      <c r="F317" s="315"/>
      <c r="G317" s="315"/>
      <c r="H317" s="315"/>
      <c r="I317" s="315"/>
      <c r="J317" s="315"/>
      <c r="K317" s="315"/>
      <c r="L317" s="368">
        <v>11717</v>
      </c>
      <c r="M317" s="261"/>
      <c r="N317" s="101">
        <v>93547</v>
      </c>
    </row>
    <row r="318" spans="1:14">
      <c r="A318" s="260"/>
      <c r="B318" s="269"/>
      <c r="C318" s="269"/>
      <c r="D318" s="269"/>
      <c r="E318" s="269"/>
      <c r="F318" s="269"/>
      <c r="G318" s="269"/>
      <c r="H318" s="269"/>
      <c r="I318" s="269"/>
      <c r="J318" s="269"/>
      <c r="K318" s="269"/>
      <c r="L318" s="269"/>
      <c r="M318" s="269"/>
      <c r="N318" s="269"/>
    </row>
    <row r="319" spans="1:14">
      <c r="A319" s="357"/>
      <c r="B319" s="330"/>
      <c r="C319" s="304" t="s">
        <v>158</v>
      </c>
      <c r="D319" s="304"/>
      <c r="E319" s="304"/>
      <c r="F319" s="304"/>
      <c r="G319" s="304"/>
      <c r="H319" s="304"/>
      <c r="I319" s="304"/>
      <c r="J319" s="304"/>
      <c r="K319" s="304"/>
      <c r="L319" s="361"/>
      <c r="M319" s="362"/>
      <c r="N319" s="363"/>
    </row>
    <row r="320" spans="1:14">
      <c r="A320" s="358"/>
      <c r="B320" s="309"/>
      <c r="C320" s="272" t="s">
        <v>159</v>
      </c>
      <c r="D320" s="272"/>
      <c r="E320" s="272"/>
      <c r="F320" s="272"/>
      <c r="G320" s="272"/>
      <c r="H320" s="272"/>
      <c r="I320" s="272"/>
      <c r="J320" s="272"/>
      <c r="K320" s="272"/>
      <c r="L320" s="364">
        <v>57573.27</v>
      </c>
      <c r="M320" s="365"/>
      <c r="N320" s="371">
        <v>428033</v>
      </c>
    </row>
    <row r="321" spans="1:14">
      <c r="A321" s="358"/>
      <c r="B321" s="309"/>
      <c r="C321" s="272" t="s">
        <v>160</v>
      </c>
      <c r="D321" s="272"/>
      <c r="E321" s="272"/>
      <c r="F321" s="272"/>
      <c r="G321" s="272"/>
      <c r="H321" s="272"/>
      <c r="I321" s="272"/>
      <c r="J321" s="272"/>
      <c r="K321" s="272"/>
      <c r="L321" s="366"/>
      <c r="M321" s="365"/>
      <c r="N321" s="372"/>
    </row>
    <row r="322" spans="1:14">
      <c r="A322" s="358"/>
      <c r="B322" s="309"/>
      <c r="C322" s="272" t="s">
        <v>161</v>
      </c>
      <c r="D322" s="272"/>
      <c r="E322" s="272"/>
      <c r="F322" s="272"/>
      <c r="G322" s="272"/>
      <c r="H322" s="272"/>
      <c r="I322" s="272"/>
      <c r="J322" s="272"/>
      <c r="K322" s="272"/>
      <c r="L322" s="364">
        <v>1102.28</v>
      </c>
      <c r="M322" s="365"/>
      <c r="N322" s="371">
        <v>25331</v>
      </c>
    </row>
    <row r="323" spans="1:14">
      <c r="A323" s="358"/>
      <c r="B323" s="309"/>
      <c r="C323" s="272" t="s">
        <v>162</v>
      </c>
      <c r="D323" s="272"/>
      <c r="E323" s="272"/>
      <c r="F323" s="272"/>
      <c r="G323" s="272"/>
      <c r="H323" s="272"/>
      <c r="I323" s="272"/>
      <c r="J323" s="272"/>
      <c r="K323" s="272"/>
      <c r="L323" s="364">
        <v>3614.57</v>
      </c>
      <c r="M323" s="365"/>
      <c r="N323" s="371">
        <v>31122</v>
      </c>
    </row>
    <row r="324" spans="1:14">
      <c r="A324" s="358"/>
      <c r="B324" s="309"/>
      <c r="C324" s="272" t="s">
        <v>163</v>
      </c>
      <c r="D324" s="272"/>
      <c r="E324" s="272"/>
      <c r="F324" s="272"/>
      <c r="G324" s="272"/>
      <c r="H324" s="272"/>
      <c r="I324" s="272"/>
      <c r="J324" s="272"/>
      <c r="K324" s="272"/>
      <c r="L324" s="367">
        <v>301.35</v>
      </c>
      <c r="M324" s="365"/>
      <c r="N324" s="371">
        <v>6926</v>
      </c>
    </row>
    <row r="325" spans="1:14">
      <c r="A325" s="358"/>
      <c r="B325" s="309"/>
      <c r="C325" s="272" t="s">
        <v>280</v>
      </c>
      <c r="D325" s="272"/>
      <c r="E325" s="272"/>
      <c r="F325" s="272"/>
      <c r="G325" s="272"/>
      <c r="H325" s="272"/>
      <c r="I325" s="272"/>
      <c r="J325" s="272"/>
      <c r="K325" s="272"/>
      <c r="L325" s="364">
        <v>52856.42</v>
      </c>
      <c r="M325" s="365"/>
      <c r="N325" s="371">
        <v>371580</v>
      </c>
    </row>
    <row r="326" spans="1:14">
      <c r="A326" s="358"/>
      <c r="B326" s="309"/>
      <c r="C326" s="272" t="s">
        <v>164</v>
      </c>
      <c r="D326" s="272"/>
      <c r="E326" s="272"/>
      <c r="F326" s="272"/>
      <c r="G326" s="272"/>
      <c r="H326" s="272"/>
      <c r="I326" s="272"/>
      <c r="J326" s="272"/>
      <c r="K326" s="272"/>
      <c r="L326" s="364">
        <v>59106.41</v>
      </c>
      <c r="M326" s="365"/>
      <c r="N326" s="371">
        <v>471845</v>
      </c>
    </row>
    <row r="327" spans="1:14">
      <c r="A327" s="358"/>
      <c r="B327" s="309"/>
      <c r="C327" s="272" t="s">
        <v>160</v>
      </c>
      <c r="D327" s="272"/>
      <c r="E327" s="272"/>
      <c r="F327" s="272"/>
      <c r="G327" s="272"/>
      <c r="H327" s="272"/>
      <c r="I327" s="272"/>
      <c r="J327" s="272"/>
      <c r="K327" s="272"/>
      <c r="L327" s="366"/>
      <c r="M327" s="365"/>
      <c r="N327" s="372"/>
    </row>
    <row r="328" spans="1:14">
      <c r="A328" s="358"/>
      <c r="B328" s="309"/>
      <c r="C328" s="272" t="s">
        <v>165</v>
      </c>
      <c r="D328" s="272"/>
      <c r="E328" s="272"/>
      <c r="F328" s="272"/>
      <c r="G328" s="272"/>
      <c r="H328" s="272"/>
      <c r="I328" s="272"/>
      <c r="J328" s="272"/>
      <c r="K328" s="272"/>
      <c r="L328" s="364">
        <v>1054.84</v>
      </c>
      <c r="M328" s="365"/>
      <c r="N328" s="371">
        <v>24241</v>
      </c>
    </row>
    <row r="329" ht="90" spans="1:14">
      <c r="A329" s="358"/>
      <c r="B329" s="309" t="s">
        <v>184</v>
      </c>
      <c r="C329" s="272" t="s">
        <v>166</v>
      </c>
      <c r="D329" s="272"/>
      <c r="E329" s="272"/>
      <c r="F329" s="272"/>
      <c r="G329" s="272"/>
      <c r="H329" s="272"/>
      <c r="I329" s="272"/>
      <c r="J329" s="272"/>
      <c r="K329" s="272"/>
      <c r="L329" s="364">
        <v>3585.67</v>
      </c>
      <c r="M329" s="377">
        <v>8.61</v>
      </c>
      <c r="N329" s="371">
        <v>30873</v>
      </c>
    </row>
    <row r="330" spans="1:14">
      <c r="A330" s="358"/>
      <c r="B330" s="309"/>
      <c r="C330" s="272" t="s">
        <v>167</v>
      </c>
      <c r="D330" s="272"/>
      <c r="E330" s="272"/>
      <c r="F330" s="272"/>
      <c r="G330" s="272"/>
      <c r="H330" s="272"/>
      <c r="I330" s="272"/>
      <c r="J330" s="272"/>
      <c r="K330" s="272"/>
      <c r="L330" s="367">
        <v>299.06</v>
      </c>
      <c r="M330" s="365"/>
      <c r="N330" s="371">
        <v>6873</v>
      </c>
    </row>
    <row r="331" ht="90" spans="1:14">
      <c r="A331" s="358"/>
      <c r="B331" s="309" t="s">
        <v>184</v>
      </c>
      <c r="C331" s="272" t="s">
        <v>281</v>
      </c>
      <c r="D331" s="272"/>
      <c r="E331" s="272"/>
      <c r="F331" s="272"/>
      <c r="G331" s="272"/>
      <c r="H331" s="272"/>
      <c r="I331" s="272"/>
      <c r="J331" s="272"/>
      <c r="K331" s="272"/>
      <c r="L331" s="364">
        <v>52344.69</v>
      </c>
      <c r="M331" s="377">
        <v>7.03</v>
      </c>
      <c r="N331" s="371">
        <v>367983</v>
      </c>
    </row>
    <row r="332" spans="1:14">
      <c r="A332" s="358"/>
      <c r="B332" s="309"/>
      <c r="C332" s="272" t="s">
        <v>168</v>
      </c>
      <c r="D332" s="272"/>
      <c r="E332" s="272"/>
      <c r="F332" s="272"/>
      <c r="G332" s="272"/>
      <c r="H332" s="272"/>
      <c r="I332" s="272"/>
      <c r="J332" s="272"/>
      <c r="K332" s="272"/>
      <c r="L332" s="364">
        <v>1359.25</v>
      </c>
      <c r="M332" s="365"/>
      <c r="N332" s="371">
        <v>31238</v>
      </c>
    </row>
    <row r="333" spans="1:14">
      <c r="A333" s="358"/>
      <c r="B333" s="309"/>
      <c r="C333" s="272" t="s">
        <v>169</v>
      </c>
      <c r="D333" s="272"/>
      <c r="E333" s="272"/>
      <c r="F333" s="272"/>
      <c r="G333" s="272"/>
      <c r="H333" s="272"/>
      <c r="I333" s="272"/>
      <c r="J333" s="272"/>
      <c r="K333" s="272"/>
      <c r="L333" s="367">
        <v>761.96</v>
      </c>
      <c r="M333" s="365"/>
      <c r="N333" s="371">
        <v>17510</v>
      </c>
    </row>
    <row r="334" spans="1:14">
      <c r="A334" s="358"/>
      <c r="B334" s="309"/>
      <c r="C334" s="272" t="s">
        <v>282</v>
      </c>
      <c r="D334" s="272"/>
      <c r="E334" s="272"/>
      <c r="F334" s="272"/>
      <c r="G334" s="272"/>
      <c r="H334" s="272"/>
      <c r="I334" s="272"/>
      <c r="J334" s="272"/>
      <c r="K334" s="272"/>
      <c r="L334" s="367">
        <v>661.67</v>
      </c>
      <c r="M334" s="365"/>
      <c r="N334" s="371">
        <v>6628</v>
      </c>
    </row>
    <row r="335" spans="1:14">
      <c r="A335" s="358"/>
      <c r="B335" s="309"/>
      <c r="C335" s="272" t="s">
        <v>160</v>
      </c>
      <c r="D335" s="272"/>
      <c r="E335" s="272"/>
      <c r="F335" s="272"/>
      <c r="G335" s="272"/>
      <c r="H335" s="272"/>
      <c r="I335" s="272"/>
      <c r="J335" s="272"/>
      <c r="K335" s="272"/>
      <c r="L335" s="366"/>
      <c r="M335" s="365"/>
      <c r="N335" s="372"/>
    </row>
    <row r="336" spans="1:14">
      <c r="A336" s="358"/>
      <c r="B336" s="309"/>
      <c r="C336" s="272" t="s">
        <v>165</v>
      </c>
      <c r="D336" s="272"/>
      <c r="E336" s="272"/>
      <c r="F336" s="272"/>
      <c r="G336" s="272"/>
      <c r="H336" s="272"/>
      <c r="I336" s="272"/>
      <c r="J336" s="272"/>
      <c r="K336" s="272"/>
      <c r="L336" s="367">
        <v>47.44</v>
      </c>
      <c r="M336" s="365"/>
      <c r="N336" s="371">
        <v>1090</v>
      </c>
    </row>
    <row r="337" ht="90" spans="1:14">
      <c r="A337" s="358"/>
      <c r="B337" s="309" t="s">
        <v>184</v>
      </c>
      <c r="C337" s="272" t="s">
        <v>166</v>
      </c>
      <c r="D337" s="272"/>
      <c r="E337" s="272"/>
      <c r="F337" s="272"/>
      <c r="G337" s="272"/>
      <c r="H337" s="272"/>
      <c r="I337" s="272"/>
      <c r="J337" s="272"/>
      <c r="K337" s="272"/>
      <c r="L337" s="367">
        <v>28.9</v>
      </c>
      <c r="M337" s="377">
        <v>8.61</v>
      </c>
      <c r="N337" s="378">
        <v>249</v>
      </c>
    </row>
    <row r="338" spans="1:14">
      <c r="A338" s="358"/>
      <c r="B338" s="309"/>
      <c r="C338" s="272" t="s">
        <v>167</v>
      </c>
      <c r="D338" s="272"/>
      <c r="E338" s="272"/>
      <c r="F338" s="272"/>
      <c r="G338" s="272"/>
      <c r="H338" s="272"/>
      <c r="I338" s="272"/>
      <c r="J338" s="272"/>
      <c r="K338" s="272"/>
      <c r="L338" s="367">
        <v>2.29</v>
      </c>
      <c r="M338" s="365"/>
      <c r="N338" s="378">
        <v>53</v>
      </c>
    </row>
    <row r="339" ht="90" spans="1:14">
      <c r="A339" s="358"/>
      <c r="B339" s="309" t="s">
        <v>184</v>
      </c>
      <c r="C339" s="272" t="s">
        <v>281</v>
      </c>
      <c r="D339" s="272"/>
      <c r="E339" s="272"/>
      <c r="F339" s="272"/>
      <c r="G339" s="272"/>
      <c r="H339" s="272"/>
      <c r="I339" s="272"/>
      <c r="J339" s="272"/>
      <c r="K339" s="272"/>
      <c r="L339" s="367">
        <v>511.73</v>
      </c>
      <c r="M339" s="377">
        <v>7.03</v>
      </c>
      <c r="N339" s="371">
        <v>3597</v>
      </c>
    </row>
    <row r="340" spans="1:14">
      <c r="A340" s="358"/>
      <c r="B340" s="309"/>
      <c r="C340" s="272" t="s">
        <v>168</v>
      </c>
      <c r="D340" s="272"/>
      <c r="E340" s="272"/>
      <c r="F340" s="272"/>
      <c r="G340" s="272"/>
      <c r="H340" s="272"/>
      <c r="I340" s="272"/>
      <c r="J340" s="272"/>
      <c r="K340" s="272"/>
      <c r="L340" s="367">
        <v>48.24</v>
      </c>
      <c r="M340" s="365"/>
      <c r="N340" s="371">
        <v>1109</v>
      </c>
    </row>
    <row r="341" spans="1:14">
      <c r="A341" s="358"/>
      <c r="B341" s="309"/>
      <c r="C341" s="272" t="s">
        <v>169</v>
      </c>
      <c r="D341" s="272"/>
      <c r="E341" s="272"/>
      <c r="F341" s="272"/>
      <c r="G341" s="272"/>
      <c r="H341" s="272"/>
      <c r="I341" s="272"/>
      <c r="J341" s="272"/>
      <c r="K341" s="272"/>
      <c r="L341" s="367">
        <v>25.36</v>
      </c>
      <c r="M341" s="365"/>
      <c r="N341" s="378">
        <v>583</v>
      </c>
    </row>
    <row r="342" spans="1:14">
      <c r="A342" s="358"/>
      <c r="B342" s="309"/>
      <c r="C342" s="272" t="s">
        <v>170</v>
      </c>
      <c r="D342" s="272"/>
      <c r="E342" s="272"/>
      <c r="F342" s="272"/>
      <c r="G342" s="272"/>
      <c r="H342" s="272"/>
      <c r="I342" s="272"/>
      <c r="J342" s="272"/>
      <c r="K342" s="272"/>
      <c r="L342" s="364">
        <v>1403.63</v>
      </c>
      <c r="M342" s="365"/>
      <c r="N342" s="371">
        <v>32257</v>
      </c>
    </row>
    <row r="343" spans="1:14">
      <c r="A343" s="358"/>
      <c r="B343" s="309"/>
      <c r="C343" s="272" t="s">
        <v>171</v>
      </c>
      <c r="D343" s="272"/>
      <c r="E343" s="272"/>
      <c r="F343" s="272"/>
      <c r="G343" s="272"/>
      <c r="H343" s="272"/>
      <c r="I343" s="272"/>
      <c r="J343" s="272"/>
      <c r="K343" s="272"/>
      <c r="L343" s="364">
        <v>1407.49</v>
      </c>
      <c r="M343" s="365"/>
      <c r="N343" s="371">
        <v>32347</v>
      </c>
    </row>
    <row r="344" spans="1:14">
      <c r="A344" s="358"/>
      <c r="B344" s="309"/>
      <c r="C344" s="272" t="s">
        <v>172</v>
      </c>
      <c r="D344" s="272"/>
      <c r="E344" s="272"/>
      <c r="F344" s="272"/>
      <c r="G344" s="272"/>
      <c r="H344" s="272"/>
      <c r="I344" s="272"/>
      <c r="J344" s="272"/>
      <c r="K344" s="272"/>
      <c r="L344" s="367">
        <v>787.32</v>
      </c>
      <c r="M344" s="365"/>
      <c r="N344" s="371">
        <v>18093</v>
      </c>
    </row>
    <row r="345" spans="1:14">
      <c r="A345" s="358"/>
      <c r="B345" s="359"/>
      <c r="C345" s="315" t="s">
        <v>173</v>
      </c>
      <c r="D345" s="315"/>
      <c r="E345" s="315"/>
      <c r="F345" s="315"/>
      <c r="G345" s="315"/>
      <c r="H345" s="315"/>
      <c r="I345" s="315"/>
      <c r="J345" s="315"/>
      <c r="K345" s="315"/>
      <c r="L345" s="368">
        <v>59768.08</v>
      </c>
      <c r="M345" s="261"/>
      <c r="N345" s="379">
        <v>478473</v>
      </c>
    </row>
    <row r="346" spans="1:14">
      <c r="A346" s="358"/>
      <c r="B346" s="309"/>
      <c r="C346" s="272" t="s">
        <v>160</v>
      </c>
      <c r="D346" s="272"/>
      <c r="E346" s="272"/>
      <c r="F346" s="272"/>
      <c r="G346" s="272"/>
      <c r="H346" s="272"/>
      <c r="I346" s="272"/>
      <c r="J346" s="272"/>
      <c r="K346" s="272"/>
      <c r="L346" s="366"/>
      <c r="M346" s="365"/>
      <c r="N346" s="372"/>
    </row>
    <row r="347" spans="1:14">
      <c r="A347" s="358"/>
      <c r="B347" s="309"/>
      <c r="C347" s="272" t="s">
        <v>367</v>
      </c>
      <c r="D347" s="272"/>
      <c r="E347" s="272"/>
      <c r="F347" s="272"/>
      <c r="G347" s="272"/>
      <c r="H347" s="272"/>
      <c r="I347" s="272"/>
      <c r="J347" s="272"/>
      <c r="K347" s="272"/>
      <c r="L347" s="366"/>
      <c r="M347" s="365"/>
      <c r="N347" s="371">
        <v>263357</v>
      </c>
    </row>
    <row r="348" spans="1:14">
      <c r="A348" s="260"/>
      <c r="B348" s="359"/>
      <c r="C348" s="315"/>
      <c r="D348" s="315"/>
      <c r="E348" s="315"/>
      <c r="F348" s="315"/>
      <c r="G348" s="315"/>
      <c r="H348" s="315"/>
      <c r="I348" s="315"/>
      <c r="J348" s="315"/>
      <c r="K348" s="315"/>
      <c r="L348" s="368"/>
      <c r="M348" s="380"/>
      <c r="N348" s="381"/>
    </row>
    <row r="349" spans="1:14">
      <c r="A349" s="373"/>
      <c r="B349" s="374"/>
      <c r="C349" s="374"/>
      <c r="D349" s="374"/>
      <c r="E349" s="374"/>
      <c r="F349" s="374"/>
      <c r="G349" s="374"/>
      <c r="H349" s="374"/>
      <c r="I349" s="374"/>
      <c r="J349" s="374"/>
      <c r="K349" s="374"/>
      <c r="L349" s="374"/>
      <c r="M349" s="374"/>
      <c r="N349" s="374"/>
    </row>
    <row r="350" spans="1:14">
      <c r="A350" s="268"/>
      <c r="B350" s="366" t="s">
        <v>390</v>
      </c>
      <c r="C350" s="375" t="s">
        <v>391</v>
      </c>
      <c r="D350" s="375"/>
      <c r="E350" s="375"/>
      <c r="F350" s="375"/>
      <c r="G350" s="375"/>
      <c r="H350" s="375"/>
      <c r="I350" s="375"/>
      <c r="J350" s="375"/>
      <c r="K350" s="375"/>
      <c r="L350" s="375"/>
      <c r="M350" s="260"/>
      <c r="N350" s="260"/>
    </row>
    <row r="351" spans="1:14">
      <c r="A351" s="268"/>
      <c r="B351" s="316"/>
      <c r="C351" s="376" t="s">
        <v>392</v>
      </c>
      <c r="D351" s="376"/>
      <c r="E351" s="376"/>
      <c r="F351" s="376"/>
      <c r="G351" s="376"/>
      <c r="H351" s="376"/>
      <c r="I351" s="376"/>
      <c r="J351" s="376"/>
      <c r="K351" s="376"/>
      <c r="L351" s="376"/>
      <c r="M351" s="260"/>
      <c r="N351" s="260"/>
    </row>
    <row r="352" spans="1:14">
      <c r="A352" s="268"/>
      <c r="B352" s="366" t="s">
        <v>393</v>
      </c>
      <c r="C352" s="375" t="s">
        <v>394</v>
      </c>
      <c r="D352" s="375"/>
      <c r="E352" s="375"/>
      <c r="F352" s="375"/>
      <c r="G352" s="375"/>
      <c r="H352" s="375"/>
      <c r="I352" s="375"/>
      <c r="J352" s="375"/>
      <c r="K352" s="375"/>
      <c r="L352" s="375"/>
      <c r="M352" s="260"/>
      <c r="N352" s="260"/>
    </row>
    <row r="353" spans="1:14">
      <c r="A353" s="268"/>
      <c r="B353" s="260"/>
      <c r="C353" s="376" t="s">
        <v>392</v>
      </c>
      <c r="D353" s="376"/>
      <c r="E353" s="376"/>
      <c r="F353" s="376"/>
      <c r="G353" s="376"/>
      <c r="H353" s="376"/>
      <c r="I353" s="376"/>
      <c r="J353" s="376"/>
      <c r="K353" s="376"/>
      <c r="L353" s="376"/>
      <c r="M353" s="260"/>
      <c r="N353" s="260"/>
    </row>
  </sheetData>
  <mergeCells count="335">
    <mergeCell ref="A4:C4"/>
    <mergeCell ref="K4:N4"/>
    <mergeCell ref="J5:N5"/>
    <mergeCell ref="J6:N6"/>
    <mergeCell ref="J8:N8"/>
    <mergeCell ref="D10:N10"/>
    <mergeCell ref="A13:R13"/>
    <mergeCell ref="A14:N14"/>
    <mergeCell ref="A16:N16"/>
    <mergeCell ref="A17:N17"/>
    <mergeCell ref="A18:N18"/>
    <mergeCell ref="A20:N20"/>
    <mergeCell ref="A21:N21"/>
    <mergeCell ref="B23:F23"/>
    <mergeCell ref="B24:F24"/>
    <mergeCell ref="L31:M31"/>
    <mergeCell ref="L32:M32"/>
    <mergeCell ref="L33:M33"/>
    <mergeCell ref="C39:E39"/>
    <mergeCell ref="A40:N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N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N68"/>
    <mergeCell ref="C69:E69"/>
    <mergeCell ref="A70:N70"/>
    <mergeCell ref="C71:E71"/>
    <mergeCell ref="C72:N72"/>
    <mergeCell ref="C73:E73"/>
    <mergeCell ref="C74:E74"/>
    <mergeCell ref="C75:N75"/>
    <mergeCell ref="C76:E76"/>
    <mergeCell ref="C77:E77"/>
    <mergeCell ref="C78:N78"/>
    <mergeCell ref="C79:E79"/>
    <mergeCell ref="C80:E80"/>
    <mergeCell ref="C81:N81"/>
    <mergeCell ref="C82:E82"/>
    <mergeCell ref="C83:E83"/>
    <mergeCell ref="C84:N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N110"/>
    <mergeCell ref="C111:E111"/>
    <mergeCell ref="A112:N112"/>
    <mergeCell ref="C113:E113"/>
    <mergeCell ref="C114:N114"/>
    <mergeCell ref="C115:E115"/>
    <mergeCell ref="C116:E116"/>
    <mergeCell ref="C117:N117"/>
    <mergeCell ref="C118:E118"/>
    <mergeCell ref="C119:E119"/>
    <mergeCell ref="C120:N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6:K146"/>
    <mergeCell ref="C147:K147"/>
    <mergeCell ref="C148:K148"/>
    <mergeCell ref="C149:K149"/>
    <mergeCell ref="C150:K150"/>
    <mergeCell ref="C151:K151"/>
    <mergeCell ref="C152:K152"/>
    <mergeCell ref="C153:K153"/>
    <mergeCell ref="C154:K154"/>
    <mergeCell ref="C155:K155"/>
    <mergeCell ref="C156:K156"/>
    <mergeCell ref="C157:K157"/>
    <mergeCell ref="C158:K158"/>
    <mergeCell ref="C159:K159"/>
    <mergeCell ref="C160:K160"/>
    <mergeCell ref="C161:K161"/>
    <mergeCell ref="C162:K162"/>
    <mergeCell ref="C163:K163"/>
    <mergeCell ref="C164:K164"/>
    <mergeCell ref="C165:K165"/>
    <mergeCell ref="C166:K166"/>
    <mergeCell ref="C167:K167"/>
    <mergeCell ref="A168:N168"/>
    <mergeCell ref="C169:E169"/>
    <mergeCell ref="C170:N170"/>
    <mergeCell ref="C171:N171"/>
    <mergeCell ref="C172:E172"/>
    <mergeCell ref="C173:E173"/>
    <mergeCell ref="C174:N174"/>
    <mergeCell ref="C175:N175"/>
    <mergeCell ref="C176:E176"/>
    <mergeCell ref="C177:E177"/>
    <mergeCell ref="C178:N178"/>
    <mergeCell ref="C179:N179"/>
    <mergeCell ref="C180:E180"/>
    <mergeCell ref="C181:E181"/>
    <mergeCell ref="C182:N182"/>
    <mergeCell ref="C183:N183"/>
    <mergeCell ref="C184:E184"/>
    <mergeCell ref="C185:E185"/>
    <mergeCell ref="C186:N186"/>
    <mergeCell ref="C187:N187"/>
    <mergeCell ref="C188:E188"/>
    <mergeCell ref="C189:E189"/>
    <mergeCell ref="C190:N190"/>
    <mergeCell ref="C191:N191"/>
    <mergeCell ref="C192:E192"/>
    <mergeCell ref="C193:E193"/>
    <mergeCell ref="C194:N194"/>
    <mergeCell ref="C195:N195"/>
    <mergeCell ref="C196:N196"/>
    <mergeCell ref="C197:E197"/>
    <mergeCell ref="C198:E198"/>
    <mergeCell ref="C199:N199"/>
    <mergeCell ref="C200:N200"/>
    <mergeCell ref="C201:N201"/>
    <mergeCell ref="C202:E202"/>
    <mergeCell ref="C203:E203"/>
    <mergeCell ref="C204:N204"/>
    <mergeCell ref="C205:N205"/>
    <mergeCell ref="C206:N206"/>
    <mergeCell ref="C207:E207"/>
    <mergeCell ref="C208:E208"/>
    <mergeCell ref="C209:N209"/>
    <mergeCell ref="C210:N210"/>
    <mergeCell ref="C211:N211"/>
    <mergeCell ref="C212:E212"/>
    <mergeCell ref="C213:E213"/>
    <mergeCell ref="C214:N214"/>
    <mergeCell ref="C215:N215"/>
    <mergeCell ref="C216:E216"/>
    <mergeCell ref="C217:E217"/>
    <mergeCell ref="C218:N218"/>
    <mergeCell ref="C219:N219"/>
    <mergeCell ref="C220:N220"/>
    <mergeCell ref="C221:E221"/>
    <mergeCell ref="C222:E222"/>
    <mergeCell ref="C223:N223"/>
    <mergeCell ref="C224:N224"/>
    <mergeCell ref="C225:E225"/>
    <mergeCell ref="C226:E226"/>
    <mergeCell ref="C227:N227"/>
    <mergeCell ref="C228:N228"/>
    <mergeCell ref="C229:N229"/>
    <mergeCell ref="C230:E230"/>
    <mergeCell ref="C231:E231"/>
    <mergeCell ref="C232:N232"/>
    <mergeCell ref="C233:N233"/>
    <mergeCell ref="C234:E234"/>
    <mergeCell ref="C235:E235"/>
    <mergeCell ref="C236:N236"/>
    <mergeCell ref="C237:N237"/>
    <mergeCell ref="C238:E238"/>
    <mergeCell ref="C239:E239"/>
    <mergeCell ref="C240:N240"/>
    <mergeCell ref="C241:N241"/>
    <mergeCell ref="C242:E242"/>
    <mergeCell ref="C243:E243"/>
    <mergeCell ref="C244:N244"/>
    <mergeCell ref="C245:N245"/>
    <mergeCell ref="C246:E246"/>
    <mergeCell ref="C247:E247"/>
    <mergeCell ref="C248:N248"/>
    <mergeCell ref="C249:N249"/>
    <mergeCell ref="C250:E250"/>
    <mergeCell ref="C251:E251"/>
    <mergeCell ref="C252:N252"/>
    <mergeCell ref="C253:N253"/>
    <mergeCell ref="C254:N254"/>
    <mergeCell ref="C255:E255"/>
    <mergeCell ref="C257:K257"/>
    <mergeCell ref="C258:K258"/>
    <mergeCell ref="C259:K259"/>
    <mergeCell ref="C260:K260"/>
    <mergeCell ref="C261:K261"/>
    <mergeCell ref="C262:K262"/>
    <mergeCell ref="C263:K263"/>
    <mergeCell ref="C264:K264"/>
    <mergeCell ref="C265:K265"/>
    <mergeCell ref="C266:K266"/>
    <mergeCell ref="A267:N267"/>
    <mergeCell ref="C268:E268"/>
    <mergeCell ref="C269:E269"/>
    <mergeCell ref="C270:E270"/>
    <mergeCell ref="C271:E271"/>
    <mergeCell ref="C272:E272"/>
    <mergeCell ref="C273:E273"/>
    <mergeCell ref="C274:E274"/>
    <mergeCell ref="C275:E275"/>
    <mergeCell ref="C276:E276"/>
    <mergeCell ref="C277:E277"/>
    <mergeCell ref="C278:E278"/>
    <mergeCell ref="C279:E279"/>
    <mergeCell ref="C280:E280"/>
    <mergeCell ref="C281:E281"/>
    <mergeCell ref="C282:E282"/>
    <mergeCell ref="C283:E283"/>
    <mergeCell ref="C284:E284"/>
    <mergeCell ref="C285:E285"/>
    <mergeCell ref="C286:E286"/>
    <mergeCell ref="C287:E287"/>
    <mergeCell ref="C288:E288"/>
    <mergeCell ref="C289:E289"/>
    <mergeCell ref="C290:N290"/>
    <mergeCell ref="C291:E291"/>
    <mergeCell ref="C293:K293"/>
    <mergeCell ref="C294:K294"/>
    <mergeCell ref="C295:K295"/>
    <mergeCell ref="C296:K296"/>
    <mergeCell ref="C297:K297"/>
    <mergeCell ref="C298:K298"/>
    <mergeCell ref="C299:K299"/>
    <mergeCell ref="C300:K300"/>
    <mergeCell ref="C301:K301"/>
    <mergeCell ref="C302:K302"/>
    <mergeCell ref="C303:K303"/>
    <mergeCell ref="C304:K304"/>
    <mergeCell ref="C305:K305"/>
    <mergeCell ref="C306:K306"/>
    <mergeCell ref="C307:K307"/>
    <mergeCell ref="C308:K308"/>
    <mergeCell ref="C309:K309"/>
    <mergeCell ref="C310:K310"/>
    <mergeCell ref="C311:K311"/>
    <mergeCell ref="C312:K312"/>
    <mergeCell ref="C313:K313"/>
    <mergeCell ref="C314:K314"/>
    <mergeCell ref="C315:K315"/>
    <mergeCell ref="C316:K316"/>
    <mergeCell ref="C317:K317"/>
    <mergeCell ref="C319:K319"/>
    <mergeCell ref="C320:K320"/>
    <mergeCell ref="C321:K321"/>
    <mergeCell ref="C322:K322"/>
    <mergeCell ref="C323:K323"/>
    <mergeCell ref="C324:K324"/>
    <mergeCell ref="C325:K325"/>
    <mergeCell ref="C326:K326"/>
    <mergeCell ref="C327:K327"/>
    <mergeCell ref="C328:K328"/>
    <mergeCell ref="C329:K329"/>
    <mergeCell ref="C330:K330"/>
    <mergeCell ref="C331:K331"/>
    <mergeCell ref="C332:K332"/>
    <mergeCell ref="C333:K333"/>
    <mergeCell ref="C334:K334"/>
    <mergeCell ref="C335:K335"/>
    <mergeCell ref="C336:K336"/>
    <mergeCell ref="C337:K337"/>
    <mergeCell ref="C338:K338"/>
    <mergeCell ref="C339:K339"/>
    <mergeCell ref="C340:K340"/>
    <mergeCell ref="C341:K341"/>
    <mergeCell ref="C342:K342"/>
    <mergeCell ref="C343:K343"/>
    <mergeCell ref="C344:K344"/>
    <mergeCell ref="C345:K345"/>
    <mergeCell ref="C346:K346"/>
    <mergeCell ref="C347:K347"/>
    <mergeCell ref="C350:L350"/>
    <mergeCell ref="C351:L351"/>
    <mergeCell ref="C352:L352"/>
    <mergeCell ref="C353:L353"/>
    <mergeCell ref="A36:A38"/>
    <mergeCell ref="B36:B38"/>
    <mergeCell ref="F36:F38"/>
    <mergeCell ref="M36:M38"/>
    <mergeCell ref="N36:N38"/>
    <mergeCell ref="C36:E38"/>
    <mergeCell ref="G36:I37"/>
    <mergeCell ref="J36:L37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26"/>
  <sheetViews>
    <sheetView workbookViewId="0">
      <selection activeCell="A19" sqref="A19"/>
    </sheetView>
  </sheetViews>
  <sheetFormatPr defaultColWidth="9" defaultRowHeight="15"/>
  <sheetData>
    <row r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9" t="s">
        <v>212</v>
      </c>
    </row>
    <row r="2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9" t="s">
        <v>71</v>
      </c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59"/>
    </row>
    <row r="4" spans="1:14">
      <c r="A4" s="6" t="s">
        <v>72</v>
      </c>
      <c r="B4" s="6"/>
      <c r="C4" s="6"/>
      <c r="D4" s="7"/>
      <c r="E4" s="2"/>
      <c r="F4" s="2"/>
      <c r="G4" s="2"/>
      <c r="H4" s="2"/>
      <c r="I4" s="2"/>
      <c r="J4" s="174"/>
      <c r="K4" s="175" t="s">
        <v>1</v>
      </c>
      <c r="L4" s="175"/>
      <c r="M4" s="175"/>
      <c r="N4" s="175"/>
    </row>
    <row r="5" spans="1:14">
      <c r="A5" s="131"/>
      <c r="B5" s="131"/>
      <c r="C5" s="131"/>
      <c r="D5" s="131"/>
      <c r="E5" s="5"/>
      <c r="F5" s="2"/>
      <c r="G5" s="2"/>
      <c r="H5" s="2"/>
      <c r="I5" s="2"/>
      <c r="J5" s="176" t="s">
        <v>2</v>
      </c>
      <c r="K5" s="176"/>
      <c r="L5" s="176"/>
      <c r="M5" s="176"/>
      <c r="N5" s="176"/>
    </row>
    <row r="6" spans="1:14">
      <c r="A6" s="132"/>
      <c r="B6" s="132"/>
      <c r="C6" s="132"/>
      <c r="D6" s="132"/>
      <c r="E6" s="2"/>
      <c r="F6" s="2"/>
      <c r="G6" s="2"/>
      <c r="H6" s="2"/>
      <c r="I6" s="2"/>
      <c r="J6" s="177" t="s">
        <v>3</v>
      </c>
      <c r="K6" s="177"/>
      <c r="L6" s="177"/>
      <c r="M6" s="177"/>
      <c r="N6" s="177"/>
    </row>
    <row r="7" spans="1:14">
      <c r="A7" s="133"/>
      <c r="B7" s="134"/>
      <c r="C7" s="135"/>
      <c r="D7" s="135"/>
      <c r="E7" s="2"/>
      <c r="F7" s="2"/>
      <c r="G7" s="2"/>
      <c r="H7" s="2"/>
      <c r="I7" s="2"/>
      <c r="J7" s="178"/>
      <c r="K7" s="179"/>
      <c r="L7" s="180" t="s">
        <v>395</v>
      </c>
      <c r="M7" s="180"/>
      <c r="N7" s="179"/>
    </row>
    <row r="8" spans="1:14">
      <c r="A8" s="136"/>
      <c r="B8" s="137"/>
      <c r="C8" s="137"/>
      <c r="D8" s="137"/>
      <c r="E8" s="2"/>
      <c r="F8" s="2"/>
      <c r="G8" s="2"/>
      <c r="H8" s="2"/>
      <c r="I8" s="2"/>
      <c r="J8" s="174"/>
      <c r="K8" s="174"/>
      <c r="L8" s="181"/>
      <c r="M8" s="181"/>
      <c r="N8" s="182" t="s">
        <v>213</v>
      </c>
    </row>
    <row r="9" spans="1:14">
      <c r="A9" s="2"/>
      <c r="B9" s="2"/>
      <c r="C9" s="2"/>
      <c r="D9" s="2"/>
      <c r="E9" s="2"/>
      <c r="F9" s="19"/>
      <c r="G9" s="2"/>
      <c r="H9" s="2"/>
      <c r="I9" s="2"/>
      <c r="J9" s="2"/>
      <c r="K9" s="2"/>
      <c r="L9" s="2"/>
      <c r="M9" s="2"/>
      <c r="N9" s="2"/>
    </row>
    <row r="10" ht="48" customHeight="1" spans="1:14">
      <c r="A10" s="138" t="s">
        <v>75</v>
      </c>
      <c r="B10" s="12"/>
      <c r="C10" s="2"/>
      <c r="D10" s="9" t="s">
        <v>76</v>
      </c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>
      <c r="A11" s="139" t="s">
        <v>77</v>
      </c>
      <c r="B11" s="2"/>
      <c r="C11" s="2"/>
      <c r="D11" s="10" t="s">
        <v>214</v>
      </c>
      <c r="E11" s="10"/>
      <c r="F11" s="21"/>
      <c r="G11" s="21"/>
      <c r="H11" s="21"/>
      <c r="I11" s="21"/>
      <c r="J11" s="21"/>
      <c r="K11" s="21"/>
      <c r="L11" s="21"/>
      <c r="M11" s="21"/>
      <c r="N11" s="21"/>
    </row>
    <row r="12" customHeight="1" spans="1:14">
      <c r="A12" s="139"/>
      <c r="B12" s="2"/>
      <c r="C12" s="2"/>
      <c r="D12" s="2"/>
      <c r="E12" s="2"/>
      <c r="F12" s="12"/>
      <c r="G12" s="12"/>
      <c r="H12" s="12"/>
      <c r="I12" s="12"/>
      <c r="J12" s="12"/>
      <c r="K12" s="12"/>
      <c r="L12" s="12"/>
      <c r="M12" s="12"/>
      <c r="N12" s="12"/>
    </row>
    <row r="13" ht="39" customHeight="1" spans="1:18">
      <c r="A13" s="554" t="s">
        <v>7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</row>
    <row r="14" spans="1:14">
      <c r="A14" s="24" t="s">
        <v>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>
      <c r="A15" s="142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>
      <c r="A17" s="24" t="s">
        <v>80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ht="18" spans="1:14">
      <c r="A18" s="27" t="s">
        <v>396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</row>
    <row r="19" ht="18" spans="1:14">
      <c r="A19" s="143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ht="36.75" customHeight="1" spans="1:14">
      <c r="A20" s="28" t="s">
        <v>397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>
      <c r="A21" s="24" t="s">
        <v>84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>
      <c r="A22" s="144" t="s">
        <v>84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</row>
    <row r="23" customHeight="1" spans="1:14">
      <c r="A23" s="145" t="s">
        <v>85</v>
      </c>
      <c r="B23" s="146" t="s">
        <v>86</v>
      </c>
      <c r="C23" s="147" t="s">
        <v>87</v>
      </c>
      <c r="D23" s="147"/>
      <c r="E23" s="147"/>
      <c r="F23" s="148"/>
      <c r="G23" s="148"/>
      <c r="H23" s="148"/>
      <c r="I23" s="148"/>
      <c r="J23" s="148"/>
      <c r="K23" s="148"/>
      <c r="L23" s="148"/>
      <c r="M23" s="148"/>
      <c r="N23" s="148"/>
    </row>
    <row r="24" spans="1:14">
      <c r="A24" s="145" t="s">
        <v>88</v>
      </c>
      <c r="B24" s="149" t="s">
        <v>398</v>
      </c>
      <c r="C24" s="149"/>
      <c r="D24" s="149"/>
      <c r="E24" s="149"/>
      <c r="F24" s="149"/>
      <c r="G24" s="148"/>
      <c r="H24" s="148"/>
      <c r="I24" s="148"/>
      <c r="J24" s="148"/>
      <c r="K24" s="148"/>
      <c r="L24" s="148"/>
      <c r="M24" s="148"/>
      <c r="N24" s="148"/>
    </row>
    <row r="25" spans="1:14">
      <c r="A25" s="147"/>
      <c r="B25" s="150" t="s">
        <v>90</v>
      </c>
      <c r="C25" s="150"/>
      <c r="D25" s="150"/>
      <c r="E25" s="150"/>
      <c r="F25" s="150"/>
      <c r="G25" s="151"/>
      <c r="H25" s="151"/>
      <c r="I25" s="151"/>
      <c r="J25" s="151"/>
      <c r="K25" s="151"/>
      <c r="L25" s="151"/>
      <c r="M25" s="183"/>
      <c r="N25" s="151"/>
    </row>
    <row r="26" spans="1:14">
      <c r="A26" s="147"/>
      <c r="B26" s="147"/>
      <c r="C26" s="147"/>
      <c r="D26" s="152"/>
      <c r="E26" s="152"/>
      <c r="F26" s="152"/>
      <c r="G26" s="152"/>
      <c r="H26" s="152"/>
      <c r="I26" s="152"/>
      <c r="J26" s="152"/>
      <c r="K26" s="152"/>
      <c r="L26" s="152"/>
      <c r="M26" s="151"/>
      <c r="N26" s="151"/>
    </row>
    <row r="27" spans="1:14">
      <c r="A27" s="153" t="s">
        <v>91</v>
      </c>
      <c r="B27" s="147"/>
      <c r="C27" s="147"/>
      <c r="D27" s="154" t="s">
        <v>92</v>
      </c>
      <c r="E27" s="147"/>
      <c r="F27" s="155"/>
      <c r="G27" s="155"/>
      <c r="H27" s="155"/>
      <c r="I27" s="155"/>
      <c r="J27" s="155"/>
      <c r="K27" s="155"/>
      <c r="L27" s="155"/>
      <c r="M27" s="155"/>
      <c r="N27" s="155"/>
    </row>
    <row r="28" spans="1:14">
      <c r="A28" s="147"/>
      <c r="B28" s="147"/>
      <c r="C28" s="147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</row>
    <row r="29" spans="1:14">
      <c r="A29" s="156" t="s">
        <v>93</v>
      </c>
      <c r="B29" s="157"/>
      <c r="C29" s="158">
        <v>814.24</v>
      </c>
      <c r="D29" s="159" t="s">
        <v>399</v>
      </c>
      <c r="E29" s="160" t="s">
        <v>95</v>
      </c>
      <c r="F29" s="157"/>
      <c r="G29" s="157"/>
      <c r="H29" s="157"/>
      <c r="I29" s="157"/>
      <c r="J29" s="157"/>
      <c r="K29" s="157"/>
      <c r="L29" s="184"/>
      <c r="M29" s="184"/>
      <c r="N29" s="157"/>
    </row>
    <row r="30" spans="1:14">
      <c r="A30" s="157"/>
      <c r="B30" s="157" t="s">
        <v>96</v>
      </c>
      <c r="C30" s="161"/>
      <c r="D30" s="162"/>
      <c r="E30" s="160"/>
      <c r="F30" s="157"/>
      <c r="G30" s="157"/>
      <c r="H30" s="157"/>
      <c r="I30" s="157"/>
      <c r="J30" s="157"/>
      <c r="K30" s="157"/>
      <c r="L30" s="157"/>
      <c r="M30" s="157"/>
      <c r="N30" s="157"/>
    </row>
    <row r="31" spans="1:14">
      <c r="A31" s="157"/>
      <c r="B31" s="157" t="s">
        <v>27</v>
      </c>
      <c r="C31" s="158">
        <v>789.77</v>
      </c>
      <c r="D31" s="159" t="s">
        <v>400</v>
      </c>
      <c r="E31" s="160" t="s">
        <v>95</v>
      </c>
      <c r="F31" s="157"/>
      <c r="G31" s="157" t="s">
        <v>97</v>
      </c>
      <c r="H31" s="157"/>
      <c r="I31" s="157"/>
      <c r="J31" s="157"/>
      <c r="K31" s="157"/>
      <c r="L31" s="158">
        <v>24.68</v>
      </c>
      <c r="M31" s="159" t="s">
        <v>401</v>
      </c>
      <c r="N31" s="160" t="s">
        <v>95</v>
      </c>
    </row>
    <row r="32" spans="1:14">
      <c r="A32" s="157"/>
      <c r="B32" s="157" t="s">
        <v>28</v>
      </c>
      <c r="C32" s="158">
        <v>24.47</v>
      </c>
      <c r="D32" s="163" t="s">
        <v>402</v>
      </c>
      <c r="E32" s="160" t="s">
        <v>95</v>
      </c>
      <c r="F32" s="157"/>
      <c r="G32" s="157" t="s">
        <v>100</v>
      </c>
      <c r="H32" s="157"/>
      <c r="I32" s="157"/>
      <c r="J32" s="157"/>
      <c r="K32" s="157"/>
      <c r="L32" s="185">
        <v>121.77</v>
      </c>
      <c r="M32" s="185"/>
      <c r="N32" s="160" t="s">
        <v>101</v>
      </c>
    </row>
    <row r="33" spans="1:14">
      <c r="A33" s="157"/>
      <c r="B33" s="157" t="s">
        <v>102</v>
      </c>
      <c r="C33" s="158">
        <v>0</v>
      </c>
      <c r="D33" s="163" t="s">
        <v>99</v>
      </c>
      <c r="E33" s="160" t="s">
        <v>95</v>
      </c>
      <c r="F33" s="157"/>
      <c r="G33" s="157" t="s">
        <v>103</v>
      </c>
      <c r="H33" s="157"/>
      <c r="I33" s="157"/>
      <c r="J33" s="157"/>
      <c r="K33" s="157"/>
      <c r="L33" s="185">
        <v>24.14</v>
      </c>
      <c r="M33" s="185"/>
      <c r="N33" s="160" t="s">
        <v>101</v>
      </c>
    </row>
    <row r="34" spans="1:14">
      <c r="A34" s="157"/>
      <c r="B34" s="157" t="s">
        <v>104</v>
      </c>
      <c r="C34" s="158">
        <v>0</v>
      </c>
      <c r="D34" s="159" t="s">
        <v>99</v>
      </c>
      <c r="E34" s="160" t="s">
        <v>95</v>
      </c>
      <c r="F34" s="164"/>
      <c r="G34" s="157" t="s">
        <v>105</v>
      </c>
      <c r="H34" s="164"/>
      <c r="I34" s="164"/>
      <c r="J34" s="164"/>
      <c r="K34" s="164"/>
      <c r="L34" s="186"/>
      <c r="M34" s="186"/>
      <c r="N34" s="164"/>
    </row>
    <row r="35" spans="1:14">
      <c r="A35" s="157"/>
      <c r="B35" s="164"/>
      <c r="C35" s="161"/>
      <c r="D35" s="162"/>
      <c r="E35" s="165"/>
      <c r="F35" s="164"/>
      <c r="G35" s="164"/>
      <c r="H35" s="164"/>
      <c r="I35" s="164"/>
      <c r="J35" s="164"/>
      <c r="K35" s="164"/>
      <c r="L35" s="187"/>
      <c r="M35" s="187"/>
      <c r="N35" s="164"/>
    </row>
    <row r="36" spans="1:14">
      <c r="A36" s="166" t="s">
        <v>106</v>
      </c>
      <c r="B36" s="42" t="s">
        <v>107</v>
      </c>
      <c r="C36" s="42" t="s">
        <v>108</v>
      </c>
      <c r="D36" s="42"/>
      <c r="E36" s="42"/>
      <c r="F36" s="42" t="s">
        <v>109</v>
      </c>
      <c r="G36" s="42" t="s">
        <v>110</v>
      </c>
      <c r="H36" s="42"/>
      <c r="I36" s="42"/>
      <c r="J36" s="42" t="s">
        <v>111</v>
      </c>
      <c r="K36" s="42"/>
      <c r="L36" s="42"/>
      <c r="M36" s="42" t="s">
        <v>112</v>
      </c>
      <c r="N36" s="42" t="s">
        <v>113</v>
      </c>
    </row>
    <row r="37" spans="1:14">
      <c r="A37" s="166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ht="45" spans="1:14">
      <c r="A38" s="166"/>
      <c r="B38" s="42"/>
      <c r="C38" s="42"/>
      <c r="D38" s="42"/>
      <c r="E38" s="42"/>
      <c r="F38" s="42"/>
      <c r="G38" s="42" t="s">
        <v>114</v>
      </c>
      <c r="H38" s="42" t="s">
        <v>115</v>
      </c>
      <c r="I38" s="42" t="s">
        <v>116</v>
      </c>
      <c r="J38" s="42" t="s">
        <v>114</v>
      </c>
      <c r="K38" s="42" t="s">
        <v>115</v>
      </c>
      <c r="L38" s="42" t="s">
        <v>117</v>
      </c>
      <c r="M38" s="42"/>
      <c r="N38" s="42"/>
    </row>
    <row r="39" spans="1:14">
      <c r="A39" s="167">
        <v>1</v>
      </c>
      <c r="B39" s="43">
        <v>2</v>
      </c>
      <c r="C39" s="43">
        <v>3</v>
      </c>
      <c r="D39" s="43"/>
      <c r="E39" s="43"/>
      <c r="F39" s="43">
        <v>4</v>
      </c>
      <c r="G39" s="43">
        <v>5</v>
      </c>
      <c r="H39" s="43">
        <v>6</v>
      </c>
      <c r="I39" s="43">
        <v>7</v>
      </c>
      <c r="J39" s="43">
        <v>8</v>
      </c>
      <c r="K39" s="43">
        <v>9</v>
      </c>
      <c r="L39" s="43">
        <v>10</v>
      </c>
      <c r="M39" s="43">
        <v>11</v>
      </c>
      <c r="N39" s="43">
        <v>12</v>
      </c>
    </row>
    <row r="40" spans="1:14">
      <c r="A40" s="44" t="s">
        <v>222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71"/>
    </row>
    <row r="41" ht="22.5" spans="1:14">
      <c r="A41" s="168" t="s">
        <v>119</v>
      </c>
      <c r="B41" s="47" t="s">
        <v>223</v>
      </c>
      <c r="C41" s="47" t="s">
        <v>224</v>
      </c>
      <c r="D41" s="47"/>
      <c r="E41" s="47"/>
      <c r="F41" s="48" t="s">
        <v>225</v>
      </c>
      <c r="G41" s="48"/>
      <c r="H41" s="48"/>
      <c r="I41" s="188">
        <v>4.6</v>
      </c>
      <c r="J41" s="89"/>
      <c r="K41" s="48"/>
      <c r="L41" s="89"/>
      <c r="M41" s="48"/>
      <c r="N41" s="189"/>
    </row>
    <row r="42" spans="1:14">
      <c r="A42" s="169"/>
      <c r="B42" s="170">
        <v>1</v>
      </c>
      <c r="C42" s="9" t="s">
        <v>124</v>
      </c>
      <c r="D42" s="9"/>
      <c r="E42" s="9"/>
      <c r="F42" s="51"/>
      <c r="G42" s="51"/>
      <c r="H42" s="51"/>
      <c r="I42" s="51"/>
      <c r="J42" s="190">
        <v>67</v>
      </c>
      <c r="K42" s="51"/>
      <c r="L42" s="190">
        <v>308.2</v>
      </c>
      <c r="M42" s="171">
        <v>22.98</v>
      </c>
      <c r="N42" s="191">
        <v>7082</v>
      </c>
    </row>
    <row r="43" spans="1:14">
      <c r="A43" s="169"/>
      <c r="B43" s="170">
        <v>2</v>
      </c>
      <c r="C43" s="9" t="s">
        <v>127</v>
      </c>
      <c r="D43" s="9"/>
      <c r="E43" s="9"/>
      <c r="F43" s="51"/>
      <c r="G43" s="51"/>
      <c r="H43" s="51"/>
      <c r="I43" s="51"/>
      <c r="J43" s="190">
        <v>378.88</v>
      </c>
      <c r="K43" s="51"/>
      <c r="L43" s="74">
        <v>1742.85</v>
      </c>
      <c r="M43" s="51"/>
      <c r="N43" s="192"/>
    </row>
    <row r="44" spans="1:14">
      <c r="A44" s="169"/>
      <c r="B44" s="170">
        <v>3</v>
      </c>
      <c r="C44" s="9" t="s">
        <v>130</v>
      </c>
      <c r="D44" s="9"/>
      <c r="E44" s="9"/>
      <c r="F44" s="51"/>
      <c r="G44" s="51"/>
      <c r="H44" s="51"/>
      <c r="I44" s="51"/>
      <c r="J44" s="190">
        <v>27.37</v>
      </c>
      <c r="K44" s="51"/>
      <c r="L44" s="190">
        <v>125.9</v>
      </c>
      <c r="M44" s="171">
        <v>22.98</v>
      </c>
      <c r="N44" s="191">
        <v>2893</v>
      </c>
    </row>
    <row r="45" spans="1:14">
      <c r="A45" s="169"/>
      <c r="B45" s="170">
        <v>4</v>
      </c>
      <c r="C45" s="9" t="s">
        <v>226</v>
      </c>
      <c r="D45" s="9"/>
      <c r="E45" s="9"/>
      <c r="F45" s="51"/>
      <c r="G45" s="51"/>
      <c r="H45" s="51"/>
      <c r="I45" s="51"/>
      <c r="J45" s="74">
        <v>3705.43</v>
      </c>
      <c r="K45" s="51"/>
      <c r="L45" s="74">
        <v>17044.98</v>
      </c>
      <c r="M45" s="51"/>
      <c r="N45" s="192"/>
    </row>
    <row r="46" spans="1:14">
      <c r="A46" s="169"/>
      <c r="B46" s="50"/>
      <c r="C46" s="9" t="s">
        <v>131</v>
      </c>
      <c r="D46" s="9"/>
      <c r="E46" s="9"/>
      <c r="F46" s="51" t="s">
        <v>132</v>
      </c>
      <c r="G46" s="171">
        <v>6.66</v>
      </c>
      <c r="H46" s="51"/>
      <c r="I46" s="193">
        <v>30.636</v>
      </c>
      <c r="J46" s="50"/>
      <c r="K46" s="51"/>
      <c r="L46" s="50"/>
      <c r="M46" s="51"/>
      <c r="N46" s="192"/>
    </row>
    <row r="47" spans="1:14">
      <c r="A47" s="169"/>
      <c r="B47" s="50"/>
      <c r="C47" s="9" t="s">
        <v>135</v>
      </c>
      <c r="D47" s="9"/>
      <c r="E47" s="9"/>
      <c r="F47" s="51" t="s">
        <v>132</v>
      </c>
      <c r="G47" s="171">
        <v>2.93</v>
      </c>
      <c r="H47" s="51"/>
      <c r="I47" s="193">
        <v>13.478</v>
      </c>
      <c r="J47" s="50"/>
      <c r="K47" s="51"/>
      <c r="L47" s="50"/>
      <c r="M47" s="51"/>
      <c r="N47" s="192"/>
    </row>
    <row r="48" spans="1:14">
      <c r="A48" s="169"/>
      <c r="B48" s="50"/>
      <c r="C48" s="52" t="s">
        <v>138</v>
      </c>
      <c r="D48" s="52"/>
      <c r="E48" s="52"/>
      <c r="F48" s="53"/>
      <c r="G48" s="53"/>
      <c r="H48" s="53"/>
      <c r="I48" s="53"/>
      <c r="J48" s="76">
        <v>4151.31</v>
      </c>
      <c r="K48" s="53"/>
      <c r="L48" s="76">
        <v>19096.03</v>
      </c>
      <c r="M48" s="53"/>
      <c r="N48" s="194"/>
    </row>
    <row r="49" spans="1:14">
      <c r="A49" s="169"/>
      <c r="B49" s="50"/>
      <c r="C49" s="9" t="s">
        <v>139</v>
      </c>
      <c r="D49" s="9"/>
      <c r="E49" s="9"/>
      <c r="F49" s="51"/>
      <c r="G49" s="51"/>
      <c r="H49" s="51"/>
      <c r="I49" s="51"/>
      <c r="J49" s="50"/>
      <c r="K49" s="51"/>
      <c r="L49" s="190">
        <v>434.1</v>
      </c>
      <c r="M49" s="51"/>
      <c r="N49" s="191">
        <v>9975</v>
      </c>
    </row>
    <row r="50" ht="45" spans="1:14">
      <c r="A50" s="169"/>
      <c r="B50" s="50" t="s">
        <v>140</v>
      </c>
      <c r="C50" s="9" t="s">
        <v>141</v>
      </c>
      <c r="D50" s="9"/>
      <c r="E50" s="9"/>
      <c r="F50" s="51" t="s">
        <v>142</v>
      </c>
      <c r="G50" s="172">
        <v>103</v>
      </c>
      <c r="H50" s="51"/>
      <c r="I50" s="172">
        <v>103</v>
      </c>
      <c r="J50" s="50"/>
      <c r="K50" s="51"/>
      <c r="L50" s="190">
        <v>447.12</v>
      </c>
      <c r="M50" s="51"/>
      <c r="N50" s="191">
        <v>10274</v>
      </c>
    </row>
    <row r="51" ht="45" spans="1:14">
      <c r="A51" s="169"/>
      <c r="B51" s="50" t="s">
        <v>144</v>
      </c>
      <c r="C51" s="9" t="s">
        <v>145</v>
      </c>
      <c r="D51" s="9"/>
      <c r="E51" s="9"/>
      <c r="F51" s="51" t="s">
        <v>142</v>
      </c>
      <c r="G51" s="172">
        <v>60</v>
      </c>
      <c r="H51" s="51"/>
      <c r="I51" s="172">
        <v>60</v>
      </c>
      <c r="J51" s="50"/>
      <c r="K51" s="51"/>
      <c r="L51" s="190">
        <v>260.46</v>
      </c>
      <c r="M51" s="51"/>
      <c r="N51" s="191">
        <v>5985</v>
      </c>
    </row>
    <row r="52" spans="1:14">
      <c r="A52" s="173"/>
      <c r="B52" s="55"/>
      <c r="C52" s="47" t="s">
        <v>147</v>
      </c>
      <c r="D52" s="47"/>
      <c r="E52" s="47"/>
      <c r="F52" s="48"/>
      <c r="G52" s="48"/>
      <c r="H52" s="48"/>
      <c r="I52" s="48"/>
      <c r="J52" s="89"/>
      <c r="K52" s="48"/>
      <c r="L52" s="72">
        <v>19803.61</v>
      </c>
      <c r="M52" s="53"/>
      <c r="N52" s="189"/>
    </row>
    <row r="53" ht="33.75" spans="1:14">
      <c r="A53" s="168" t="s">
        <v>126</v>
      </c>
      <c r="B53" s="47" t="s">
        <v>227</v>
      </c>
      <c r="C53" s="47" t="s">
        <v>228</v>
      </c>
      <c r="D53" s="47"/>
      <c r="E53" s="47"/>
      <c r="F53" s="48" t="s">
        <v>225</v>
      </c>
      <c r="G53" s="48"/>
      <c r="H53" s="48"/>
      <c r="I53" s="195">
        <v>-4.646</v>
      </c>
      <c r="J53" s="72">
        <v>3649.9</v>
      </c>
      <c r="K53" s="48"/>
      <c r="L53" s="72">
        <v>-16957.44</v>
      </c>
      <c r="M53" s="48"/>
      <c r="N53" s="189"/>
    </row>
    <row r="54" spans="1:14">
      <c r="A54" s="173"/>
      <c r="B54" s="55"/>
      <c r="C54" s="9" t="s">
        <v>229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1"/>
    </row>
    <row r="55" spans="1:14">
      <c r="A55" s="173"/>
      <c r="B55" s="55"/>
      <c r="C55" s="47" t="s">
        <v>147</v>
      </c>
      <c r="D55" s="47"/>
      <c r="E55" s="47"/>
      <c r="F55" s="48"/>
      <c r="G55" s="48"/>
      <c r="H55" s="48"/>
      <c r="I55" s="48"/>
      <c r="J55" s="89"/>
      <c r="K55" s="48"/>
      <c r="L55" s="72">
        <v>-16957.44</v>
      </c>
      <c r="M55" s="53"/>
      <c r="N55" s="189"/>
    </row>
    <row r="56" ht="22.5" spans="1:14">
      <c r="A56" s="168" t="s">
        <v>129</v>
      </c>
      <c r="B56" s="47" t="s">
        <v>230</v>
      </c>
      <c r="C56" s="47" t="s">
        <v>231</v>
      </c>
      <c r="D56" s="47"/>
      <c r="E56" s="47"/>
      <c r="F56" s="48" t="s">
        <v>122</v>
      </c>
      <c r="G56" s="48"/>
      <c r="H56" s="48"/>
      <c r="I56" s="196">
        <v>2</v>
      </c>
      <c r="J56" s="89"/>
      <c r="K56" s="48"/>
      <c r="L56" s="89"/>
      <c r="M56" s="48"/>
      <c r="N56" s="189"/>
    </row>
    <row r="57" spans="1:14">
      <c r="A57" s="169"/>
      <c r="B57" s="170">
        <v>1</v>
      </c>
      <c r="C57" s="9" t="s">
        <v>124</v>
      </c>
      <c r="D57" s="9"/>
      <c r="E57" s="9"/>
      <c r="F57" s="51"/>
      <c r="G57" s="51"/>
      <c r="H57" s="51"/>
      <c r="I57" s="51"/>
      <c r="J57" s="190">
        <v>12.94</v>
      </c>
      <c r="K57" s="51"/>
      <c r="L57" s="190">
        <v>25.88</v>
      </c>
      <c r="M57" s="171">
        <v>22.98</v>
      </c>
      <c r="N57" s="197">
        <v>595</v>
      </c>
    </row>
    <row r="58" spans="1:14">
      <c r="A58" s="169"/>
      <c r="B58" s="170">
        <v>2</v>
      </c>
      <c r="C58" s="9" t="s">
        <v>127</v>
      </c>
      <c r="D58" s="9"/>
      <c r="E58" s="9"/>
      <c r="F58" s="51"/>
      <c r="G58" s="51"/>
      <c r="H58" s="51"/>
      <c r="I58" s="51"/>
      <c r="J58" s="190">
        <v>66.42</v>
      </c>
      <c r="K58" s="51"/>
      <c r="L58" s="190">
        <v>132.84</v>
      </c>
      <c r="M58" s="51"/>
      <c r="N58" s="192"/>
    </row>
    <row r="59" spans="1:14">
      <c r="A59" s="169"/>
      <c r="B59" s="170">
        <v>3</v>
      </c>
      <c r="C59" s="9" t="s">
        <v>130</v>
      </c>
      <c r="D59" s="9"/>
      <c r="E59" s="9"/>
      <c r="F59" s="51"/>
      <c r="G59" s="51"/>
      <c r="H59" s="51"/>
      <c r="I59" s="51"/>
      <c r="J59" s="190">
        <v>8.09</v>
      </c>
      <c r="K59" s="51"/>
      <c r="L59" s="190">
        <v>16.18</v>
      </c>
      <c r="M59" s="171">
        <v>22.98</v>
      </c>
      <c r="N59" s="197">
        <v>372</v>
      </c>
    </row>
    <row r="60" spans="1:14">
      <c r="A60" s="169"/>
      <c r="B60" s="50"/>
      <c r="C60" s="9" t="s">
        <v>131</v>
      </c>
      <c r="D60" s="9"/>
      <c r="E60" s="9"/>
      <c r="F60" s="51" t="s">
        <v>132</v>
      </c>
      <c r="G60" s="171">
        <v>1.46</v>
      </c>
      <c r="H60" s="51"/>
      <c r="I60" s="171">
        <v>2.92</v>
      </c>
      <c r="J60" s="50"/>
      <c r="K60" s="51"/>
      <c r="L60" s="50"/>
      <c r="M60" s="51"/>
      <c r="N60" s="192"/>
    </row>
    <row r="61" spans="1:14">
      <c r="A61" s="169"/>
      <c r="B61" s="50"/>
      <c r="C61" s="9" t="s">
        <v>135</v>
      </c>
      <c r="D61" s="9"/>
      <c r="E61" s="9"/>
      <c r="F61" s="51" t="s">
        <v>132</v>
      </c>
      <c r="G61" s="171">
        <v>0.61</v>
      </c>
      <c r="H61" s="51"/>
      <c r="I61" s="171">
        <v>1.22</v>
      </c>
      <c r="J61" s="50"/>
      <c r="K61" s="51"/>
      <c r="L61" s="50"/>
      <c r="M61" s="51"/>
      <c r="N61" s="192"/>
    </row>
    <row r="62" spans="1:14">
      <c r="A62" s="169"/>
      <c r="B62" s="50"/>
      <c r="C62" s="52" t="s">
        <v>138</v>
      </c>
      <c r="D62" s="52"/>
      <c r="E62" s="52"/>
      <c r="F62" s="53"/>
      <c r="G62" s="53"/>
      <c r="H62" s="53"/>
      <c r="I62" s="53"/>
      <c r="J62" s="198">
        <v>79.36</v>
      </c>
      <c r="K62" s="53"/>
      <c r="L62" s="198">
        <v>158.72</v>
      </c>
      <c r="M62" s="53"/>
      <c r="N62" s="194"/>
    </row>
    <row r="63" spans="1:14">
      <c r="A63" s="169"/>
      <c r="B63" s="50"/>
      <c r="C63" s="9" t="s">
        <v>139</v>
      </c>
      <c r="D63" s="9"/>
      <c r="E63" s="9"/>
      <c r="F63" s="51"/>
      <c r="G63" s="51"/>
      <c r="H63" s="51"/>
      <c r="I63" s="51"/>
      <c r="J63" s="50"/>
      <c r="K63" s="51"/>
      <c r="L63" s="190">
        <v>42.06</v>
      </c>
      <c r="M63" s="51"/>
      <c r="N63" s="197">
        <v>967</v>
      </c>
    </row>
    <row r="64" ht="45" spans="1:14">
      <c r="A64" s="169"/>
      <c r="B64" s="50" t="s">
        <v>140</v>
      </c>
      <c r="C64" s="9" t="s">
        <v>141</v>
      </c>
      <c r="D64" s="9"/>
      <c r="E64" s="9"/>
      <c r="F64" s="51" t="s">
        <v>142</v>
      </c>
      <c r="G64" s="172">
        <v>103</v>
      </c>
      <c r="H64" s="51"/>
      <c r="I64" s="172">
        <v>103</v>
      </c>
      <c r="J64" s="50"/>
      <c r="K64" s="51"/>
      <c r="L64" s="190">
        <v>43.32</v>
      </c>
      <c r="M64" s="51"/>
      <c r="N64" s="197">
        <v>996</v>
      </c>
    </row>
    <row r="65" ht="45" spans="1:14">
      <c r="A65" s="169"/>
      <c r="B65" s="50" t="s">
        <v>144</v>
      </c>
      <c r="C65" s="9" t="s">
        <v>145</v>
      </c>
      <c r="D65" s="9"/>
      <c r="E65" s="9"/>
      <c r="F65" s="51" t="s">
        <v>142</v>
      </c>
      <c r="G65" s="172">
        <v>60</v>
      </c>
      <c r="H65" s="51"/>
      <c r="I65" s="172">
        <v>60</v>
      </c>
      <c r="J65" s="50"/>
      <c r="K65" s="51"/>
      <c r="L65" s="190">
        <v>25.24</v>
      </c>
      <c r="M65" s="51"/>
      <c r="N65" s="197">
        <v>580</v>
      </c>
    </row>
    <row r="66" spans="1:14">
      <c r="A66" s="173"/>
      <c r="B66" s="55"/>
      <c r="C66" s="47" t="s">
        <v>147</v>
      </c>
      <c r="D66" s="47"/>
      <c r="E66" s="47"/>
      <c r="F66" s="48"/>
      <c r="G66" s="48"/>
      <c r="H66" s="48"/>
      <c r="I66" s="48"/>
      <c r="J66" s="89"/>
      <c r="K66" s="48"/>
      <c r="L66" s="200">
        <v>227.28</v>
      </c>
      <c r="M66" s="53"/>
      <c r="N66" s="189"/>
    </row>
    <row r="67" ht="33.75" spans="1:14">
      <c r="A67" s="168" t="s">
        <v>123</v>
      </c>
      <c r="B67" s="47" t="s">
        <v>232</v>
      </c>
      <c r="C67" s="47" t="s">
        <v>233</v>
      </c>
      <c r="D67" s="47"/>
      <c r="E67" s="47"/>
      <c r="F67" s="48" t="s">
        <v>225</v>
      </c>
      <c r="G67" s="48"/>
      <c r="H67" s="48"/>
      <c r="I67" s="188">
        <v>0.4</v>
      </c>
      <c r="J67" s="72">
        <v>3859.86</v>
      </c>
      <c r="K67" s="48"/>
      <c r="L67" s="72">
        <v>1543.94</v>
      </c>
      <c r="M67" s="48"/>
      <c r="N67" s="189"/>
    </row>
    <row r="68" spans="1:14">
      <c r="A68" s="173"/>
      <c r="B68" s="55"/>
      <c r="C68" s="9" t="s">
        <v>234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1"/>
    </row>
    <row r="69" spans="1:14">
      <c r="A69" s="173"/>
      <c r="B69" s="55"/>
      <c r="C69" s="47" t="s">
        <v>147</v>
      </c>
      <c r="D69" s="47"/>
      <c r="E69" s="47"/>
      <c r="F69" s="48"/>
      <c r="G69" s="48"/>
      <c r="H69" s="48"/>
      <c r="I69" s="48"/>
      <c r="J69" s="89"/>
      <c r="K69" s="48"/>
      <c r="L69" s="72">
        <v>1543.94</v>
      </c>
      <c r="M69" s="53"/>
      <c r="N69" s="189"/>
    </row>
    <row r="70" spans="1:14">
      <c r="A70" s="84" t="s">
        <v>235</v>
      </c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6"/>
    </row>
    <row r="71" ht="33.75" spans="1:14">
      <c r="A71" s="168" t="s">
        <v>236</v>
      </c>
      <c r="B71" s="47" t="s">
        <v>237</v>
      </c>
      <c r="C71" s="47" t="s">
        <v>238</v>
      </c>
      <c r="D71" s="47"/>
      <c r="E71" s="47"/>
      <c r="F71" s="48" t="s">
        <v>239</v>
      </c>
      <c r="G71" s="48"/>
      <c r="H71" s="48"/>
      <c r="I71" s="188">
        <v>6.6</v>
      </c>
      <c r="J71" s="200">
        <v>9.6</v>
      </c>
      <c r="K71" s="48"/>
      <c r="L71" s="200">
        <v>63.36</v>
      </c>
      <c r="M71" s="48"/>
      <c r="N71" s="189"/>
    </row>
    <row r="72" spans="1:14">
      <c r="A72" s="173"/>
      <c r="B72" s="55"/>
      <c r="C72" s="9" t="s">
        <v>264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1"/>
    </row>
    <row r="73" spans="1:14">
      <c r="A73" s="173"/>
      <c r="B73" s="55"/>
      <c r="C73" s="47" t="s">
        <v>147</v>
      </c>
      <c r="D73" s="47"/>
      <c r="E73" s="47"/>
      <c r="F73" s="48"/>
      <c r="G73" s="48"/>
      <c r="H73" s="48"/>
      <c r="I73" s="48"/>
      <c r="J73" s="89"/>
      <c r="K73" s="48"/>
      <c r="L73" s="200">
        <v>63.36</v>
      </c>
      <c r="M73" s="53"/>
      <c r="N73" s="189"/>
    </row>
    <row r="74" ht="33.75" spans="1:14">
      <c r="A74" s="168" t="s">
        <v>240</v>
      </c>
      <c r="B74" s="47" t="s">
        <v>241</v>
      </c>
      <c r="C74" s="47" t="s">
        <v>242</v>
      </c>
      <c r="D74" s="47"/>
      <c r="E74" s="47"/>
      <c r="F74" s="48" t="s">
        <v>239</v>
      </c>
      <c r="G74" s="48"/>
      <c r="H74" s="48"/>
      <c r="I74" s="188">
        <v>12.8</v>
      </c>
      <c r="J74" s="200">
        <v>43.5</v>
      </c>
      <c r="K74" s="48"/>
      <c r="L74" s="200">
        <v>556.8</v>
      </c>
      <c r="M74" s="48"/>
      <c r="N74" s="189"/>
    </row>
    <row r="75" spans="1:14">
      <c r="A75" s="173"/>
      <c r="B75" s="55"/>
      <c r="C75" s="9" t="s">
        <v>264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1"/>
    </row>
    <row r="76" spans="1:14">
      <c r="A76" s="173"/>
      <c r="B76" s="55"/>
      <c r="C76" s="47" t="s">
        <v>147</v>
      </c>
      <c r="D76" s="47"/>
      <c r="E76" s="47"/>
      <c r="F76" s="48"/>
      <c r="G76" s="48"/>
      <c r="H76" s="48"/>
      <c r="I76" s="48"/>
      <c r="J76" s="89"/>
      <c r="K76" s="48"/>
      <c r="L76" s="200">
        <v>556.8</v>
      </c>
      <c r="M76" s="53"/>
      <c r="N76" s="189"/>
    </row>
    <row r="77" ht="33.75" spans="1:14">
      <c r="A77" s="168" t="s">
        <v>243</v>
      </c>
      <c r="B77" s="47" t="s">
        <v>244</v>
      </c>
      <c r="C77" s="47" t="s">
        <v>245</v>
      </c>
      <c r="D77" s="47"/>
      <c r="E77" s="47"/>
      <c r="F77" s="48" t="s">
        <v>246</v>
      </c>
      <c r="G77" s="48"/>
      <c r="H77" s="48"/>
      <c r="I77" s="201">
        <v>0.00984</v>
      </c>
      <c r="J77" s="72">
        <v>5230.01</v>
      </c>
      <c r="K77" s="48"/>
      <c r="L77" s="200">
        <v>51.46</v>
      </c>
      <c r="M77" s="48"/>
      <c r="N77" s="189"/>
    </row>
    <row r="78" spans="1:14">
      <c r="A78" s="173"/>
      <c r="B78" s="55"/>
      <c r="C78" s="9" t="s">
        <v>264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1"/>
    </row>
    <row r="79" spans="1:14">
      <c r="A79" s="173"/>
      <c r="B79" s="55"/>
      <c r="C79" s="47" t="s">
        <v>147</v>
      </c>
      <c r="D79" s="47"/>
      <c r="E79" s="47"/>
      <c r="F79" s="48"/>
      <c r="G79" s="48"/>
      <c r="H79" s="48"/>
      <c r="I79" s="48"/>
      <c r="J79" s="89"/>
      <c r="K79" s="48"/>
      <c r="L79" s="200">
        <v>51.46</v>
      </c>
      <c r="M79" s="53"/>
      <c r="N79" s="189"/>
    </row>
    <row r="80" ht="33.75" spans="1:14">
      <c r="A80" s="168" t="s">
        <v>247</v>
      </c>
      <c r="B80" s="47" t="s">
        <v>237</v>
      </c>
      <c r="C80" s="47" t="s">
        <v>238</v>
      </c>
      <c r="D80" s="47"/>
      <c r="E80" s="47"/>
      <c r="F80" s="48" t="s">
        <v>239</v>
      </c>
      <c r="G80" s="48"/>
      <c r="H80" s="48"/>
      <c r="I80" s="196">
        <v>28</v>
      </c>
      <c r="J80" s="200">
        <v>9.6</v>
      </c>
      <c r="K80" s="48"/>
      <c r="L80" s="200">
        <v>268.8</v>
      </c>
      <c r="M80" s="48"/>
      <c r="N80" s="189"/>
    </row>
    <row r="81" spans="1:14">
      <c r="A81" s="173"/>
      <c r="B81" s="55"/>
      <c r="C81" s="9" t="s">
        <v>264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1"/>
    </row>
    <row r="82" spans="1:14">
      <c r="A82" s="173"/>
      <c r="B82" s="55"/>
      <c r="C82" s="47" t="s">
        <v>147</v>
      </c>
      <c r="D82" s="47"/>
      <c r="E82" s="47"/>
      <c r="F82" s="48"/>
      <c r="G82" s="48"/>
      <c r="H82" s="48"/>
      <c r="I82" s="48"/>
      <c r="J82" s="89"/>
      <c r="K82" s="48"/>
      <c r="L82" s="200">
        <v>268.8</v>
      </c>
      <c r="M82" s="53"/>
      <c r="N82" s="189"/>
    </row>
    <row r="83" ht="33.75" spans="1:14">
      <c r="A83" s="168" t="s">
        <v>248</v>
      </c>
      <c r="B83" s="47" t="s">
        <v>249</v>
      </c>
      <c r="C83" s="47" t="s">
        <v>250</v>
      </c>
      <c r="D83" s="47"/>
      <c r="E83" s="47"/>
      <c r="F83" s="48" t="s">
        <v>251</v>
      </c>
      <c r="G83" s="48"/>
      <c r="H83" s="48"/>
      <c r="I83" s="202">
        <v>0.09</v>
      </c>
      <c r="J83" s="200">
        <v>187</v>
      </c>
      <c r="K83" s="48"/>
      <c r="L83" s="200">
        <v>16.83</v>
      </c>
      <c r="M83" s="48"/>
      <c r="N83" s="189"/>
    </row>
    <row r="84" spans="1:14">
      <c r="A84" s="173"/>
      <c r="B84" s="55"/>
      <c r="C84" s="9" t="s">
        <v>264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1"/>
    </row>
    <row r="85" spans="1:14">
      <c r="A85" s="199"/>
      <c r="B85" s="9"/>
      <c r="C85" s="9" t="s">
        <v>403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1"/>
    </row>
    <row r="86" spans="1:14">
      <c r="A86" s="173"/>
      <c r="B86" s="55"/>
      <c r="C86" s="47" t="s">
        <v>147</v>
      </c>
      <c r="D86" s="47"/>
      <c r="E86" s="47"/>
      <c r="F86" s="48"/>
      <c r="G86" s="48"/>
      <c r="H86" s="48"/>
      <c r="I86" s="48"/>
      <c r="J86" s="89"/>
      <c r="K86" s="48"/>
      <c r="L86" s="200">
        <v>16.83</v>
      </c>
      <c r="M86" s="53"/>
      <c r="N86" s="189"/>
    </row>
    <row r="87" ht="33.75" spans="1:14">
      <c r="A87" s="168" t="s">
        <v>252</v>
      </c>
      <c r="B87" s="47" t="s">
        <v>269</v>
      </c>
      <c r="C87" s="47" t="s">
        <v>270</v>
      </c>
      <c r="D87" s="47"/>
      <c r="E87" s="47"/>
      <c r="F87" s="48" t="s">
        <v>122</v>
      </c>
      <c r="G87" s="48"/>
      <c r="H87" s="48"/>
      <c r="I87" s="196">
        <v>18</v>
      </c>
      <c r="J87" s="200">
        <v>12.24</v>
      </c>
      <c r="K87" s="48"/>
      <c r="L87" s="200">
        <v>220.32</v>
      </c>
      <c r="M87" s="48"/>
      <c r="N87" s="189"/>
    </row>
    <row r="88" spans="1:14">
      <c r="A88" s="173"/>
      <c r="B88" s="55"/>
      <c r="C88" s="9" t="s">
        <v>264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1"/>
    </row>
    <row r="89" spans="1:14">
      <c r="A89" s="173"/>
      <c r="B89" s="55"/>
      <c r="C89" s="47" t="s">
        <v>147</v>
      </c>
      <c r="D89" s="47"/>
      <c r="E89" s="47"/>
      <c r="F89" s="48"/>
      <c r="G89" s="48"/>
      <c r="H89" s="48"/>
      <c r="I89" s="48"/>
      <c r="J89" s="89"/>
      <c r="K89" s="48"/>
      <c r="L89" s="200">
        <v>220.32</v>
      </c>
      <c r="M89" s="53"/>
      <c r="N89" s="189"/>
    </row>
    <row r="90" ht="22.5" spans="1:14">
      <c r="A90" s="168" t="s">
        <v>255</v>
      </c>
      <c r="B90" s="47" t="s">
        <v>404</v>
      </c>
      <c r="C90" s="47" t="s">
        <v>405</v>
      </c>
      <c r="D90" s="47"/>
      <c r="E90" s="47"/>
      <c r="F90" s="48" t="s">
        <v>122</v>
      </c>
      <c r="G90" s="48"/>
      <c r="H90" s="48"/>
      <c r="I90" s="196">
        <v>1</v>
      </c>
      <c r="J90" s="89"/>
      <c r="K90" s="48"/>
      <c r="L90" s="89"/>
      <c r="M90" s="48"/>
      <c r="N90" s="189"/>
    </row>
    <row r="91" spans="1:14">
      <c r="A91" s="169"/>
      <c r="B91" s="170">
        <v>1</v>
      </c>
      <c r="C91" s="9" t="s">
        <v>124</v>
      </c>
      <c r="D91" s="9"/>
      <c r="E91" s="9"/>
      <c r="F91" s="51"/>
      <c r="G91" s="51"/>
      <c r="H91" s="51"/>
      <c r="I91" s="51"/>
      <c r="J91" s="190">
        <v>79.74</v>
      </c>
      <c r="K91" s="51"/>
      <c r="L91" s="190">
        <v>79.74</v>
      </c>
      <c r="M91" s="171">
        <v>22.98</v>
      </c>
      <c r="N91" s="191">
        <v>1832</v>
      </c>
    </row>
    <row r="92" spans="1:14">
      <c r="A92" s="169"/>
      <c r="B92" s="170">
        <v>2</v>
      </c>
      <c r="C92" s="9" t="s">
        <v>127</v>
      </c>
      <c r="D92" s="9"/>
      <c r="E92" s="9"/>
      <c r="F92" s="51"/>
      <c r="G92" s="51"/>
      <c r="H92" s="51"/>
      <c r="I92" s="51"/>
      <c r="J92" s="190">
        <v>400.28</v>
      </c>
      <c r="K92" s="51"/>
      <c r="L92" s="190">
        <v>400.28</v>
      </c>
      <c r="M92" s="51"/>
      <c r="N92" s="192"/>
    </row>
    <row r="93" spans="1:14">
      <c r="A93" s="169"/>
      <c r="B93" s="170">
        <v>3</v>
      </c>
      <c r="C93" s="9" t="s">
        <v>130</v>
      </c>
      <c r="D93" s="9"/>
      <c r="E93" s="9"/>
      <c r="F93" s="51"/>
      <c r="G93" s="51"/>
      <c r="H93" s="51"/>
      <c r="I93" s="51"/>
      <c r="J93" s="190">
        <v>37.24</v>
      </c>
      <c r="K93" s="51"/>
      <c r="L93" s="190">
        <v>37.24</v>
      </c>
      <c r="M93" s="171">
        <v>22.98</v>
      </c>
      <c r="N93" s="197">
        <v>856</v>
      </c>
    </row>
    <row r="94" spans="1:14">
      <c r="A94" s="169"/>
      <c r="B94" s="170">
        <v>4</v>
      </c>
      <c r="C94" s="9" t="s">
        <v>226</v>
      </c>
      <c r="D94" s="9"/>
      <c r="E94" s="9"/>
      <c r="F94" s="51"/>
      <c r="G94" s="51"/>
      <c r="H94" s="51"/>
      <c r="I94" s="51"/>
      <c r="J94" s="190">
        <v>45.54</v>
      </c>
      <c r="K94" s="51"/>
      <c r="L94" s="190">
        <v>45.54</v>
      </c>
      <c r="M94" s="51"/>
      <c r="N94" s="192"/>
    </row>
    <row r="95" spans="1:14">
      <c r="A95" s="169"/>
      <c r="B95" s="50"/>
      <c r="C95" s="9" t="s">
        <v>131</v>
      </c>
      <c r="D95" s="9"/>
      <c r="E95" s="9"/>
      <c r="F95" s="51" t="s">
        <v>132</v>
      </c>
      <c r="G95" s="172">
        <v>9</v>
      </c>
      <c r="H95" s="51"/>
      <c r="I95" s="172">
        <v>9</v>
      </c>
      <c r="J95" s="50"/>
      <c r="K95" s="51"/>
      <c r="L95" s="50"/>
      <c r="M95" s="51"/>
      <c r="N95" s="192"/>
    </row>
    <row r="96" spans="1:14">
      <c r="A96" s="169"/>
      <c r="B96" s="50"/>
      <c r="C96" s="9" t="s">
        <v>135</v>
      </c>
      <c r="D96" s="9"/>
      <c r="E96" s="9"/>
      <c r="F96" s="51" t="s">
        <v>132</v>
      </c>
      <c r="G96" s="171">
        <v>3.21</v>
      </c>
      <c r="H96" s="51"/>
      <c r="I96" s="171">
        <v>3.21</v>
      </c>
      <c r="J96" s="50"/>
      <c r="K96" s="51"/>
      <c r="L96" s="50"/>
      <c r="M96" s="51"/>
      <c r="N96" s="192"/>
    </row>
    <row r="97" spans="1:14">
      <c r="A97" s="169"/>
      <c r="B97" s="50"/>
      <c r="C97" s="52" t="s">
        <v>138</v>
      </c>
      <c r="D97" s="52"/>
      <c r="E97" s="52"/>
      <c r="F97" s="53"/>
      <c r="G97" s="53"/>
      <c r="H97" s="53"/>
      <c r="I97" s="53"/>
      <c r="J97" s="198">
        <v>525.56</v>
      </c>
      <c r="K97" s="53"/>
      <c r="L97" s="198">
        <v>525.56</v>
      </c>
      <c r="M97" s="53"/>
      <c r="N97" s="194"/>
    </row>
    <row r="98" spans="1:14">
      <c r="A98" s="169"/>
      <c r="B98" s="50"/>
      <c r="C98" s="9" t="s">
        <v>139</v>
      </c>
      <c r="D98" s="9"/>
      <c r="E98" s="9"/>
      <c r="F98" s="51"/>
      <c r="G98" s="51"/>
      <c r="H98" s="51"/>
      <c r="I98" s="51"/>
      <c r="J98" s="50"/>
      <c r="K98" s="51"/>
      <c r="L98" s="190">
        <v>116.98</v>
      </c>
      <c r="M98" s="51"/>
      <c r="N98" s="191">
        <v>2688</v>
      </c>
    </row>
    <row r="99" ht="45" spans="1:14">
      <c r="A99" s="169"/>
      <c r="B99" s="50" t="s">
        <v>140</v>
      </c>
      <c r="C99" s="9" t="s">
        <v>141</v>
      </c>
      <c r="D99" s="9"/>
      <c r="E99" s="9"/>
      <c r="F99" s="51" t="s">
        <v>142</v>
      </c>
      <c r="G99" s="172">
        <v>103</v>
      </c>
      <c r="H99" s="51"/>
      <c r="I99" s="172">
        <v>103</v>
      </c>
      <c r="J99" s="50"/>
      <c r="K99" s="51"/>
      <c r="L99" s="190">
        <v>120.49</v>
      </c>
      <c r="M99" s="51"/>
      <c r="N99" s="191">
        <v>2769</v>
      </c>
    </row>
    <row r="100" ht="45" spans="1:14">
      <c r="A100" s="169"/>
      <c r="B100" s="50" t="s">
        <v>144</v>
      </c>
      <c r="C100" s="9" t="s">
        <v>145</v>
      </c>
      <c r="D100" s="9"/>
      <c r="E100" s="9"/>
      <c r="F100" s="51" t="s">
        <v>142</v>
      </c>
      <c r="G100" s="172">
        <v>60</v>
      </c>
      <c r="H100" s="51"/>
      <c r="I100" s="172">
        <v>60</v>
      </c>
      <c r="J100" s="50"/>
      <c r="K100" s="51"/>
      <c r="L100" s="190">
        <v>70.19</v>
      </c>
      <c r="M100" s="51"/>
      <c r="N100" s="191">
        <v>1613</v>
      </c>
    </row>
    <row r="101" spans="1:14">
      <c r="A101" s="173"/>
      <c r="B101" s="55"/>
      <c r="C101" s="47" t="s">
        <v>147</v>
      </c>
      <c r="D101" s="47"/>
      <c r="E101" s="47"/>
      <c r="F101" s="48"/>
      <c r="G101" s="48"/>
      <c r="H101" s="48"/>
      <c r="I101" s="48"/>
      <c r="J101" s="89"/>
      <c r="K101" s="48"/>
      <c r="L101" s="200">
        <v>716.24</v>
      </c>
      <c r="M101" s="53"/>
      <c r="N101" s="189"/>
    </row>
    <row r="102" ht="22.5" spans="1:14">
      <c r="A102" s="168" t="s">
        <v>258</v>
      </c>
      <c r="B102" s="47" t="s">
        <v>256</v>
      </c>
      <c r="C102" s="47" t="s">
        <v>257</v>
      </c>
      <c r="D102" s="47"/>
      <c r="E102" s="47"/>
      <c r="F102" s="48" t="s">
        <v>122</v>
      </c>
      <c r="G102" s="48"/>
      <c r="H102" s="48"/>
      <c r="I102" s="196">
        <v>3</v>
      </c>
      <c r="J102" s="89"/>
      <c r="K102" s="48"/>
      <c r="L102" s="89"/>
      <c r="M102" s="48"/>
      <c r="N102" s="189"/>
    </row>
    <row r="103" spans="1:14">
      <c r="A103" s="169"/>
      <c r="B103" s="170">
        <v>1</v>
      </c>
      <c r="C103" s="9" t="s">
        <v>124</v>
      </c>
      <c r="D103" s="9"/>
      <c r="E103" s="9"/>
      <c r="F103" s="51"/>
      <c r="G103" s="51"/>
      <c r="H103" s="51"/>
      <c r="I103" s="51"/>
      <c r="J103" s="190">
        <v>9.16</v>
      </c>
      <c r="K103" s="51"/>
      <c r="L103" s="190">
        <v>27.48</v>
      </c>
      <c r="M103" s="171">
        <v>22.98</v>
      </c>
      <c r="N103" s="197">
        <v>631</v>
      </c>
    </row>
    <row r="104" spans="1:14">
      <c r="A104" s="169"/>
      <c r="B104" s="170">
        <v>2</v>
      </c>
      <c r="C104" s="9" t="s">
        <v>127</v>
      </c>
      <c r="D104" s="9"/>
      <c r="E104" s="9"/>
      <c r="F104" s="51"/>
      <c r="G104" s="51"/>
      <c r="H104" s="51"/>
      <c r="I104" s="51"/>
      <c r="J104" s="190">
        <v>35.1</v>
      </c>
      <c r="K104" s="51"/>
      <c r="L104" s="190">
        <v>105.3</v>
      </c>
      <c r="M104" s="51"/>
      <c r="N104" s="192"/>
    </row>
    <row r="105" spans="1:14">
      <c r="A105" s="169"/>
      <c r="B105" s="170">
        <v>3</v>
      </c>
      <c r="C105" s="9" t="s">
        <v>130</v>
      </c>
      <c r="D105" s="9"/>
      <c r="E105" s="9"/>
      <c r="F105" s="51"/>
      <c r="G105" s="51"/>
      <c r="H105" s="51"/>
      <c r="I105" s="51"/>
      <c r="J105" s="190">
        <v>4.35</v>
      </c>
      <c r="K105" s="51"/>
      <c r="L105" s="190">
        <v>13.05</v>
      </c>
      <c r="M105" s="171">
        <v>22.98</v>
      </c>
      <c r="N105" s="197">
        <v>300</v>
      </c>
    </row>
    <row r="106" spans="1:14">
      <c r="A106" s="169"/>
      <c r="B106" s="50"/>
      <c r="C106" s="9" t="s">
        <v>131</v>
      </c>
      <c r="D106" s="9"/>
      <c r="E106" s="9"/>
      <c r="F106" s="51" t="s">
        <v>132</v>
      </c>
      <c r="G106" s="171">
        <v>1.01</v>
      </c>
      <c r="H106" s="51"/>
      <c r="I106" s="171">
        <v>3.03</v>
      </c>
      <c r="J106" s="50"/>
      <c r="K106" s="51"/>
      <c r="L106" s="50"/>
      <c r="M106" s="51"/>
      <c r="N106" s="192"/>
    </row>
    <row r="107" spans="1:14">
      <c r="A107" s="169"/>
      <c r="B107" s="50"/>
      <c r="C107" s="9" t="s">
        <v>135</v>
      </c>
      <c r="D107" s="9"/>
      <c r="E107" s="9"/>
      <c r="F107" s="51" t="s">
        <v>132</v>
      </c>
      <c r="G107" s="171">
        <v>0.33</v>
      </c>
      <c r="H107" s="51"/>
      <c r="I107" s="171">
        <v>0.99</v>
      </c>
      <c r="J107" s="50"/>
      <c r="K107" s="51"/>
      <c r="L107" s="50"/>
      <c r="M107" s="51"/>
      <c r="N107" s="192"/>
    </row>
    <row r="108" spans="1:14">
      <c r="A108" s="169"/>
      <c r="B108" s="50"/>
      <c r="C108" s="52" t="s">
        <v>138</v>
      </c>
      <c r="D108" s="52"/>
      <c r="E108" s="52"/>
      <c r="F108" s="53"/>
      <c r="G108" s="53"/>
      <c r="H108" s="53"/>
      <c r="I108" s="53"/>
      <c r="J108" s="198">
        <v>44.26</v>
      </c>
      <c r="K108" s="53"/>
      <c r="L108" s="198">
        <v>132.78</v>
      </c>
      <c r="M108" s="53"/>
      <c r="N108" s="194"/>
    </row>
    <row r="109" spans="1:14">
      <c r="A109" s="169"/>
      <c r="B109" s="50"/>
      <c r="C109" s="9" t="s">
        <v>139</v>
      </c>
      <c r="D109" s="9"/>
      <c r="E109" s="9"/>
      <c r="F109" s="51"/>
      <c r="G109" s="51"/>
      <c r="H109" s="51"/>
      <c r="I109" s="51"/>
      <c r="J109" s="50"/>
      <c r="K109" s="51"/>
      <c r="L109" s="190">
        <v>40.53</v>
      </c>
      <c r="M109" s="51"/>
      <c r="N109" s="197">
        <v>931</v>
      </c>
    </row>
    <row r="110" ht="45" spans="1:14">
      <c r="A110" s="169"/>
      <c r="B110" s="50" t="s">
        <v>140</v>
      </c>
      <c r="C110" s="9" t="s">
        <v>141</v>
      </c>
      <c r="D110" s="9"/>
      <c r="E110" s="9"/>
      <c r="F110" s="51" t="s">
        <v>142</v>
      </c>
      <c r="G110" s="172">
        <v>103</v>
      </c>
      <c r="H110" s="51"/>
      <c r="I110" s="172">
        <v>103</v>
      </c>
      <c r="J110" s="50"/>
      <c r="K110" s="51"/>
      <c r="L110" s="190">
        <v>41.75</v>
      </c>
      <c r="M110" s="51"/>
      <c r="N110" s="197">
        <v>959</v>
      </c>
    </row>
    <row r="111" ht="45" spans="1:14">
      <c r="A111" s="169"/>
      <c r="B111" s="50" t="s">
        <v>144</v>
      </c>
      <c r="C111" s="9" t="s">
        <v>145</v>
      </c>
      <c r="D111" s="9"/>
      <c r="E111" s="9"/>
      <c r="F111" s="51" t="s">
        <v>142</v>
      </c>
      <c r="G111" s="172">
        <v>60</v>
      </c>
      <c r="H111" s="51"/>
      <c r="I111" s="172">
        <v>60</v>
      </c>
      <c r="J111" s="50"/>
      <c r="K111" s="51"/>
      <c r="L111" s="190">
        <v>24.32</v>
      </c>
      <c r="M111" s="51"/>
      <c r="N111" s="197">
        <v>559</v>
      </c>
    </row>
    <row r="112" spans="1:14">
      <c r="A112" s="173"/>
      <c r="B112" s="55"/>
      <c r="C112" s="47" t="s">
        <v>147</v>
      </c>
      <c r="D112" s="47"/>
      <c r="E112" s="47"/>
      <c r="F112" s="48"/>
      <c r="G112" s="48"/>
      <c r="H112" s="48"/>
      <c r="I112" s="48"/>
      <c r="J112" s="89"/>
      <c r="K112" s="48"/>
      <c r="L112" s="200">
        <v>198.85</v>
      </c>
      <c r="M112" s="53"/>
      <c r="N112" s="189"/>
    </row>
    <row r="113" ht="33.75" spans="1:14">
      <c r="A113" s="168" t="s">
        <v>261</v>
      </c>
      <c r="B113" s="47" t="s">
        <v>259</v>
      </c>
      <c r="C113" s="47" t="s">
        <v>260</v>
      </c>
      <c r="D113" s="47"/>
      <c r="E113" s="47"/>
      <c r="F113" s="48" t="s">
        <v>122</v>
      </c>
      <c r="G113" s="48"/>
      <c r="H113" s="48"/>
      <c r="I113" s="196">
        <v>3</v>
      </c>
      <c r="J113" s="200">
        <v>59.78</v>
      </c>
      <c r="K113" s="48"/>
      <c r="L113" s="200">
        <v>179.34</v>
      </c>
      <c r="M113" s="48"/>
      <c r="N113" s="189"/>
    </row>
    <row r="114" spans="1:14">
      <c r="A114" s="173"/>
      <c r="B114" s="55"/>
      <c r="C114" s="9" t="s">
        <v>234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1"/>
    </row>
    <row r="115" spans="1:14">
      <c r="A115" s="173"/>
      <c r="B115" s="55"/>
      <c r="C115" s="47" t="s">
        <v>147</v>
      </c>
      <c r="D115" s="47"/>
      <c r="E115" s="47"/>
      <c r="F115" s="48"/>
      <c r="G115" s="48"/>
      <c r="H115" s="48"/>
      <c r="I115" s="48"/>
      <c r="J115" s="89"/>
      <c r="K115" s="48"/>
      <c r="L115" s="200">
        <v>179.34</v>
      </c>
      <c r="M115" s="53"/>
      <c r="N115" s="189"/>
    </row>
    <row r="116" spans="1:14">
      <c r="A116" s="84" t="s">
        <v>235</v>
      </c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6"/>
    </row>
    <row r="117" ht="33.75" spans="1:14">
      <c r="A117" s="168" t="s">
        <v>265</v>
      </c>
      <c r="B117" s="47" t="s">
        <v>262</v>
      </c>
      <c r="C117" s="47" t="s">
        <v>263</v>
      </c>
      <c r="D117" s="47"/>
      <c r="E117" s="47"/>
      <c r="F117" s="48" t="s">
        <v>246</v>
      </c>
      <c r="G117" s="48"/>
      <c r="H117" s="48"/>
      <c r="I117" s="203">
        <v>0.0049</v>
      </c>
      <c r="J117" s="72">
        <v>7441</v>
      </c>
      <c r="K117" s="48"/>
      <c r="L117" s="200">
        <v>36.46</v>
      </c>
      <c r="M117" s="48"/>
      <c r="N117" s="189"/>
    </row>
    <row r="118" spans="1:14">
      <c r="A118" s="173"/>
      <c r="B118" s="55"/>
      <c r="C118" s="9" t="s">
        <v>264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1"/>
    </row>
    <row r="119" spans="1:14">
      <c r="A119" s="173"/>
      <c r="B119" s="55"/>
      <c r="C119" s="47" t="s">
        <v>147</v>
      </c>
      <c r="D119" s="47"/>
      <c r="E119" s="47"/>
      <c r="F119" s="48"/>
      <c r="G119" s="48"/>
      <c r="H119" s="48"/>
      <c r="I119" s="48"/>
      <c r="J119" s="89"/>
      <c r="K119" s="48"/>
      <c r="L119" s="200">
        <v>36.46</v>
      </c>
      <c r="M119" s="53"/>
      <c r="N119" s="189"/>
    </row>
    <row r="120" ht="33.75" spans="1:14">
      <c r="A120" s="168" t="s">
        <v>268</v>
      </c>
      <c r="B120" s="47" t="s">
        <v>406</v>
      </c>
      <c r="C120" s="47" t="s">
        <v>407</v>
      </c>
      <c r="D120" s="47"/>
      <c r="E120" s="47"/>
      <c r="F120" s="48" t="s">
        <v>239</v>
      </c>
      <c r="G120" s="48"/>
      <c r="H120" s="48"/>
      <c r="I120" s="188">
        <v>61.3</v>
      </c>
      <c r="J120" s="200">
        <v>9.12</v>
      </c>
      <c r="K120" s="48"/>
      <c r="L120" s="200">
        <v>559.06</v>
      </c>
      <c r="M120" s="48"/>
      <c r="N120" s="189"/>
    </row>
    <row r="121" spans="1:14">
      <c r="A121" s="173"/>
      <c r="B121" s="55"/>
      <c r="C121" s="9" t="s">
        <v>264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1"/>
    </row>
    <row r="122" spans="1:14">
      <c r="A122" s="173"/>
      <c r="B122" s="55"/>
      <c r="C122" s="47" t="s">
        <v>147</v>
      </c>
      <c r="D122" s="47"/>
      <c r="E122" s="47"/>
      <c r="F122" s="48"/>
      <c r="G122" s="48"/>
      <c r="H122" s="48"/>
      <c r="I122" s="48"/>
      <c r="J122" s="89"/>
      <c r="K122" s="48"/>
      <c r="L122" s="200">
        <v>559.06</v>
      </c>
      <c r="M122" s="53"/>
      <c r="N122" s="189"/>
    </row>
    <row r="123" ht="33.75" spans="1:14">
      <c r="A123" s="168" t="s">
        <v>271</v>
      </c>
      <c r="B123" s="47" t="s">
        <v>269</v>
      </c>
      <c r="C123" s="47" t="s">
        <v>270</v>
      </c>
      <c r="D123" s="47"/>
      <c r="E123" s="47"/>
      <c r="F123" s="48" t="s">
        <v>122</v>
      </c>
      <c r="G123" s="48"/>
      <c r="H123" s="48"/>
      <c r="I123" s="196">
        <v>3</v>
      </c>
      <c r="J123" s="200">
        <v>12.24</v>
      </c>
      <c r="K123" s="48"/>
      <c r="L123" s="200">
        <v>36.72</v>
      </c>
      <c r="M123" s="48"/>
      <c r="N123" s="189"/>
    </row>
    <row r="124" spans="1:14">
      <c r="A124" s="173"/>
      <c r="B124" s="55"/>
      <c r="C124" s="9" t="s">
        <v>264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1"/>
    </row>
    <row r="125" spans="1:14">
      <c r="A125" s="173"/>
      <c r="B125" s="55"/>
      <c r="C125" s="47" t="s">
        <v>147</v>
      </c>
      <c r="D125" s="47"/>
      <c r="E125" s="47"/>
      <c r="F125" s="48"/>
      <c r="G125" s="48"/>
      <c r="H125" s="48"/>
      <c r="I125" s="48"/>
      <c r="J125" s="89"/>
      <c r="K125" s="48"/>
      <c r="L125" s="200">
        <v>36.72</v>
      </c>
      <c r="M125" s="53"/>
      <c r="N125" s="189"/>
    </row>
    <row r="126" ht="22.5" spans="1:14">
      <c r="A126" s="168" t="s">
        <v>275</v>
      </c>
      <c r="B126" s="47" t="s">
        <v>253</v>
      </c>
      <c r="C126" s="47" t="s">
        <v>254</v>
      </c>
      <c r="D126" s="47"/>
      <c r="E126" s="47"/>
      <c r="F126" s="48" t="s">
        <v>122</v>
      </c>
      <c r="G126" s="48"/>
      <c r="H126" s="48"/>
      <c r="I126" s="196">
        <v>1</v>
      </c>
      <c r="J126" s="89"/>
      <c r="K126" s="48"/>
      <c r="L126" s="89"/>
      <c r="M126" s="48"/>
      <c r="N126" s="189"/>
    </row>
    <row r="127" spans="1:14">
      <c r="A127" s="169"/>
      <c r="B127" s="170">
        <v>1</v>
      </c>
      <c r="C127" s="9" t="s">
        <v>124</v>
      </c>
      <c r="D127" s="9"/>
      <c r="E127" s="9"/>
      <c r="F127" s="51"/>
      <c r="G127" s="51"/>
      <c r="H127" s="51"/>
      <c r="I127" s="51"/>
      <c r="J127" s="190">
        <v>52.98</v>
      </c>
      <c r="K127" s="51"/>
      <c r="L127" s="190">
        <v>52.98</v>
      </c>
      <c r="M127" s="171">
        <v>22.98</v>
      </c>
      <c r="N127" s="191">
        <v>1217</v>
      </c>
    </row>
    <row r="128" spans="1:14">
      <c r="A128" s="169"/>
      <c r="B128" s="170">
        <v>2</v>
      </c>
      <c r="C128" s="9" t="s">
        <v>127</v>
      </c>
      <c r="D128" s="9"/>
      <c r="E128" s="9"/>
      <c r="F128" s="51"/>
      <c r="G128" s="51"/>
      <c r="H128" s="51"/>
      <c r="I128" s="51"/>
      <c r="J128" s="190">
        <v>247.94</v>
      </c>
      <c r="K128" s="51"/>
      <c r="L128" s="190">
        <v>247.94</v>
      </c>
      <c r="M128" s="51"/>
      <c r="N128" s="192"/>
    </row>
    <row r="129" spans="1:14">
      <c r="A129" s="169"/>
      <c r="B129" s="170">
        <v>3</v>
      </c>
      <c r="C129" s="9" t="s">
        <v>130</v>
      </c>
      <c r="D129" s="9"/>
      <c r="E129" s="9"/>
      <c r="F129" s="51"/>
      <c r="G129" s="51"/>
      <c r="H129" s="51"/>
      <c r="I129" s="51"/>
      <c r="J129" s="190">
        <v>23.2</v>
      </c>
      <c r="K129" s="51"/>
      <c r="L129" s="190">
        <v>23.2</v>
      </c>
      <c r="M129" s="171">
        <v>22.98</v>
      </c>
      <c r="N129" s="197">
        <v>533</v>
      </c>
    </row>
    <row r="130" spans="1:14">
      <c r="A130" s="169"/>
      <c r="B130" s="170">
        <v>4</v>
      </c>
      <c r="C130" s="9" t="s">
        <v>226</v>
      </c>
      <c r="D130" s="9"/>
      <c r="E130" s="9"/>
      <c r="F130" s="51"/>
      <c r="G130" s="51"/>
      <c r="H130" s="51"/>
      <c r="I130" s="51"/>
      <c r="J130" s="190">
        <v>45.54</v>
      </c>
      <c r="K130" s="51"/>
      <c r="L130" s="190">
        <v>45.54</v>
      </c>
      <c r="M130" s="51"/>
      <c r="N130" s="192"/>
    </row>
    <row r="131" spans="1:14">
      <c r="A131" s="169"/>
      <c r="B131" s="50"/>
      <c r="C131" s="9" t="s">
        <v>131</v>
      </c>
      <c r="D131" s="9"/>
      <c r="E131" s="9"/>
      <c r="F131" s="51" t="s">
        <v>132</v>
      </c>
      <c r="G131" s="171">
        <v>5.98</v>
      </c>
      <c r="H131" s="51"/>
      <c r="I131" s="171">
        <v>5.98</v>
      </c>
      <c r="J131" s="50"/>
      <c r="K131" s="51"/>
      <c r="L131" s="50"/>
      <c r="M131" s="51"/>
      <c r="N131" s="192"/>
    </row>
    <row r="132" spans="1:14">
      <c r="A132" s="169"/>
      <c r="B132" s="50"/>
      <c r="C132" s="9" t="s">
        <v>135</v>
      </c>
      <c r="D132" s="9"/>
      <c r="E132" s="9"/>
      <c r="F132" s="51" t="s">
        <v>132</v>
      </c>
      <c r="G132" s="172">
        <v>2</v>
      </c>
      <c r="H132" s="51"/>
      <c r="I132" s="172">
        <v>2</v>
      </c>
      <c r="J132" s="50"/>
      <c r="K132" s="51"/>
      <c r="L132" s="50"/>
      <c r="M132" s="51"/>
      <c r="N132" s="192"/>
    </row>
    <row r="133" spans="1:14">
      <c r="A133" s="169"/>
      <c r="B133" s="50"/>
      <c r="C133" s="52" t="s">
        <v>138</v>
      </c>
      <c r="D133" s="52"/>
      <c r="E133" s="52"/>
      <c r="F133" s="53"/>
      <c r="G133" s="53"/>
      <c r="H133" s="53"/>
      <c r="I133" s="53"/>
      <c r="J133" s="198">
        <v>346.46</v>
      </c>
      <c r="K133" s="53"/>
      <c r="L133" s="198">
        <v>346.46</v>
      </c>
      <c r="M133" s="53"/>
      <c r="N133" s="194"/>
    </row>
    <row r="134" spans="1:14">
      <c r="A134" s="169"/>
      <c r="B134" s="50"/>
      <c r="C134" s="9" t="s">
        <v>139</v>
      </c>
      <c r="D134" s="9"/>
      <c r="E134" s="9"/>
      <c r="F134" s="51"/>
      <c r="G134" s="51"/>
      <c r="H134" s="51"/>
      <c r="I134" s="51"/>
      <c r="J134" s="50"/>
      <c r="K134" s="51"/>
      <c r="L134" s="190">
        <v>76.18</v>
      </c>
      <c r="M134" s="51"/>
      <c r="N134" s="191">
        <v>1750</v>
      </c>
    </row>
    <row r="135" ht="45" spans="1:14">
      <c r="A135" s="169"/>
      <c r="B135" s="50" t="s">
        <v>140</v>
      </c>
      <c r="C135" s="9" t="s">
        <v>141</v>
      </c>
      <c r="D135" s="9"/>
      <c r="E135" s="9"/>
      <c r="F135" s="51" t="s">
        <v>142</v>
      </c>
      <c r="G135" s="172">
        <v>103</v>
      </c>
      <c r="H135" s="51"/>
      <c r="I135" s="172">
        <v>103</v>
      </c>
      <c r="J135" s="50"/>
      <c r="K135" s="51"/>
      <c r="L135" s="190">
        <v>78.47</v>
      </c>
      <c r="M135" s="51"/>
      <c r="N135" s="191">
        <v>1803</v>
      </c>
    </row>
    <row r="136" ht="45" spans="1:14">
      <c r="A136" s="169"/>
      <c r="B136" s="50" t="s">
        <v>144</v>
      </c>
      <c r="C136" s="9" t="s">
        <v>145</v>
      </c>
      <c r="D136" s="9"/>
      <c r="E136" s="9"/>
      <c r="F136" s="51" t="s">
        <v>142</v>
      </c>
      <c r="G136" s="172">
        <v>60</v>
      </c>
      <c r="H136" s="51"/>
      <c r="I136" s="172">
        <v>60</v>
      </c>
      <c r="J136" s="50"/>
      <c r="K136" s="51"/>
      <c r="L136" s="190">
        <v>45.71</v>
      </c>
      <c r="M136" s="51"/>
      <c r="N136" s="191">
        <v>1050</v>
      </c>
    </row>
    <row r="137" spans="1:14">
      <c r="A137" s="173"/>
      <c r="B137" s="55"/>
      <c r="C137" s="47" t="s">
        <v>147</v>
      </c>
      <c r="D137" s="47"/>
      <c r="E137" s="47"/>
      <c r="F137" s="48"/>
      <c r="G137" s="48"/>
      <c r="H137" s="48"/>
      <c r="I137" s="48"/>
      <c r="J137" s="89"/>
      <c r="K137" s="48"/>
      <c r="L137" s="200">
        <v>470.64</v>
      </c>
      <c r="M137" s="53"/>
      <c r="N137" s="189"/>
    </row>
    <row r="138" ht="22.5" spans="1:14">
      <c r="A138" s="168" t="s">
        <v>285</v>
      </c>
      <c r="B138" s="47" t="s">
        <v>256</v>
      </c>
      <c r="C138" s="47" t="s">
        <v>257</v>
      </c>
      <c r="D138" s="47"/>
      <c r="E138" s="47"/>
      <c r="F138" s="48" t="s">
        <v>122</v>
      </c>
      <c r="G138" s="48"/>
      <c r="H138" s="48"/>
      <c r="I138" s="196">
        <v>2</v>
      </c>
      <c r="J138" s="89"/>
      <c r="K138" s="48"/>
      <c r="L138" s="89"/>
      <c r="M138" s="48"/>
      <c r="N138" s="189"/>
    </row>
    <row r="139" spans="1:14">
      <c r="A139" s="169"/>
      <c r="B139" s="170">
        <v>1</v>
      </c>
      <c r="C139" s="9" t="s">
        <v>124</v>
      </c>
      <c r="D139" s="9"/>
      <c r="E139" s="9"/>
      <c r="F139" s="51"/>
      <c r="G139" s="51"/>
      <c r="H139" s="51"/>
      <c r="I139" s="51"/>
      <c r="J139" s="190">
        <v>9.16</v>
      </c>
      <c r="K139" s="51"/>
      <c r="L139" s="190">
        <v>18.32</v>
      </c>
      <c r="M139" s="171">
        <v>22.98</v>
      </c>
      <c r="N139" s="197">
        <v>421</v>
      </c>
    </row>
    <row r="140" spans="1:14">
      <c r="A140" s="169"/>
      <c r="B140" s="170">
        <v>2</v>
      </c>
      <c r="C140" s="9" t="s">
        <v>127</v>
      </c>
      <c r="D140" s="9"/>
      <c r="E140" s="9"/>
      <c r="F140" s="51"/>
      <c r="G140" s="51"/>
      <c r="H140" s="51"/>
      <c r="I140" s="51"/>
      <c r="J140" s="190">
        <v>35.1</v>
      </c>
      <c r="K140" s="51"/>
      <c r="L140" s="190">
        <v>70.2</v>
      </c>
      <c r="M140" s="51"/>
      <c r="N140" s="192"/>
    </row>
    <row r="141" spans="1:14">
      <c r="A141" s="169"/>
      <c r="B141" s="170">
        <v>3</v>
      </c>
      <c r="C141" s="9" t="s">
        <v>130</v>
      </c>
      <c r="D141" s="9"/>
      <c r="E141" s="9"/>
      <c r="F141" s="51"/>
      <c r="G141" s="51"/>
      <c r="H141" s="51"/>
      <c r="I141" s="51"/>
      <c r="J141" s="190">
        <v>4.35</v>
      </c>
      <c r="K141" s="51"/>
      <c r="L141" s="190">
        <v>8.7</v>
      </c>
      <c r="M141" s="171">
        <v>22.98</v>
      </c>
      <c r="N141" s="197">
        <v>200</v>
      </c>
    </row>
    <row r="142" spans="1:14">
      <c r="A142" s="169"/>
      <c r="B142" s="50"/>
      <c r="C142" s="9" t="s">
        <v>131</v>
      </c>
      <c r="D142" s="9"/>
      <c r="E142" s="9"/>
      <c r="F142" s="51" t="s">
        <v>132</v>
      </c>
      <c r="G142" s="171">
        <v>1.01</v>
      </c>
      <c r="H142" s="51"/>
      <c r="I142" s="171">
        <v>2.02</v>
      </c>
      <c r="J142" s="50"/>
      <c r="K142" s="51"/>
      <c r="L142" s="50"/>
      <c r="M142" s="51"/>
      <c r="N142" s="192"/>
    </row>
    <row r="143" spans="1:14">
      <c r="A143" s="169"/>
      <c r="B143" s="50"/>
      <c r="C143" s="9" t="s">
        <v>135</v>
      </c>
      <c r="D143" s="9"/>
      <c r="E143" s="9"/>
      <c r="F143" s="51" t="s">
        <v>132</v>
      </c>
      <c r="G143" s="171">
        <v>0.33</v>
      </c>
      <c r="H143" s="51"/>
      <c r="I143" s="171">
        <v>0.66</v>
      </c>
      <c r="J143" s="50"/>
      <c r="K143" s="51"/>
      <c r="L143" s="50"/>
      <c r="M143" s="51"/>
      <c r="N143" s="192"/>
    </row>
    <row r="144" spans="1:14">
      <c r="A144" s="169"/>
      <c r="B144" s="50"/>
      <c r="C144" s="52" t="s">
        <v>138</v>
      </c>
      <c r="D144" s="52"/>
      <c r="E144" s="52"/>
      <c r="F144" s="53"/>
      <c r="G144" s="53"/>
      <c r="H144" s="53"/>
      <c r="I144" s="53"/>
      <c r="J144" s="198">
        <v>44.26</v>
      </c>
      <c r="K144" s="53"/>
      <c r="L144" s="198">
        <v>88.52</v>
      </c>
      <c r="M144" s="53"/>
      <c r="N144" s="194"/>
    </row>
    <row r="145" spans="1:14">
      <c r="A145" s="169"/>
      <c r="B145" s="50"/>
      <c r="C145" s="9" t="s">
        <v>139</v>
      </c>
      <c r="D145" s="9"/>
      <c r="E145" s="9"/>
      <c r="F145" s="51"/>
      <c r="G145" s="51"/>
      <c r="H145" s="51"/>
      <c r="I145" s="51"/>
      <c r="J145" s="50"/>
      <c r="K145" s="51"/>
      <c r="L145" s="190">
        <v>27.02</v>
      </c>
      <c r="M145" s="51"/>
      <c r="N145" s="197">
        <v>621</v>
      </c>
    </row>
    <row r="146" ht="45" spans="1:14">
      <c r="A146" s="169"/>
      <c r="B146" s="50" t="s">
        <v>140</v>
      </c>
      <c r="C146" s="9" t="s">
        <v>141</v>
      </c>
      <c r="D146" s="9"/>
      <c r="E146" s="9"/>
      <c r="F146" s="51" t="s">
        <v>142</v>
      </c>
      <c r="G146" s="172">
        <v>103</v>
      </c>
      <c r="H146" s="51"/>
      <c r="I146" s="172">
        <v>103</v>
      </c>
      <c r="J146" s="50"/>
      <c r="K146" s="51"/>
      <c r="L146" s="190">
        <v>27.83</v>
      </c>
      <c r="M146" s="51"/>
      <c r="N146" s="197">
        <v>640</v>
      </c>
    </row>
    <row r="147" ht="45" spans="1:14">
      <c r="A147" s="169"/>
      <c r="B147" s="50" t="s">
        <v>144</v>
      </c>
      <c r="C147" s="9" t="s">
        <v>145</v>
      </c>
      <c r="D147" s="9"/>
      <c r="E147" s="9"/>
      <c r="F147" s="51" t="s">
        <v>142</v>
      </c>
      <c r="G147" s="172">
        <v>60</v>
      </c>
      <c r="H147" s="51"/>
      <c r="I147" s="172">
        <v>60</v>
      </c>
      <c r="J147" s="50"/>
      <c r="K147" s="51"/>
      <c r="L147" s="190">
        <v>16.21</v>
      </c>
      <c r="M147" s="51"/>
      <c r="N147" s="197">
        <v>373</v>
      </c>
    </row>
    <row r="148" spans="1:14">
      <c r="A148" s="173"/>
      <c r="B148" s="55"/>
      <c r="C148" s="47" t="s">
        <v>147</v>
      </c>
      <c r="D148" s="47"/>
      <c r="E148" s="47"/>
      <c r="F148" s="48"/>
      <c r="G148" s="48"/>
      <c r="H148" s="48"/>
      <c r="I148" s="48"/>
      <c r="J148" s="89"/>
      <c r="K148" s="48"/>
      <c r="L148" s="200">
        <v>132.56</v>
      </c>
      <c r="M148" s="53"/>
      <c r="N148" s="189"/>
    </row>
    <row r="149" ht="33.75" spans="1:14">
      <c r="A149" s="168" t="s">
        <v>288</v>
      </c>
      <c r="B149" s="47" t="s">
        <v>259</v>
      </c>
      <c r="C149" s="47" t="s">
        <v>260</v>
      </c>
      <c r="D149" s="47"/>
      <c r="E149" s="47"/>
      <c r="F149" s="48" t="s">
        <v>122</v>
      </c>
      <c r="G149" s="48"/>
      <c r="H149" s="48"/>
      <c r="I149" s="196">
        <v>2</v>
      </c>
      <c r="J149" s="200">
        <v>59.78</v>
      </c>
      <c r="K149" s="48"/>
      <c r="L149" s="200">
        <v>119.56</v>
      </c>
      <c r="M149" s="48"/>
      <c r="N149" s="189"/>
    </row>
    <row r="150" spans="1:14">
      <c r="A150" s="173"/>
      <c r="B150" s="55"/>
      <c r="C150" s="9" t="s">
        <v>234</v>
      </c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1"/>
    </row>
    <row r="151" spans="1:14">
      <c r="A151" s="173"/>
      <c r="B151" s="55"/>
      <c r="C151" s="47" t="s">
        <v>147</v>
      </c>
      <c r="D151" s="47"/>
      <c r="E151" s="47"/>
      <c r="F151" s="48"/>
      <c r="G151" s="48"/>
      <c r="H151" s="48"/>
      <c r="I151" s="48"/>
      <c r="J151" s="89"/>
      <c r="K151" s="48"/>
      <c r="L151" s="200">
        <v>119.56</v>
      </c>
      <c r="M151" s="53"/>
      <c r="N151" s="189"/>
    </row>
    <row r="152" spans="1:14">
      <c r="A152" s="84" t="s">
        <v>235</v>
      </c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6"/>
    </row>
    <row r="153" ht="33.75" spans="1:14">
      <c r="A153" s="168" t="s">
        <v>292</v>
      </c>
      <c r="B153" s="47" t="s">
        <v>262</v>
      </c>
      <c r="C153" s="47" t="s">
        <v>263</v>
      </c>
      <c r="D153" s="47"/>
      <c r="E153" s="47"/>
      <c r="F153" s="48" t="s">
        <v>246</v>
      </c>
      <c r="G153" s="48"/>
      <c r="H153" s="48"/>
      <c r="I153" s="203">
        <v>0.0049</v>
      </c>
      <c r="J153" s="72">
        <v>7441</v>
      </c>
      <c r="K153" s="48"/>
      <c r="L153" s="200">
        <v>36.46</v>
      </c>
      <c r="M153" s="48"/>
      <c r="N153" s="189"/>
    </row>
    <row r="154" spans="1:14">
      <c r="A154" s="173"/>
      <c r="B154" s="55"/>
      <c r="C154" s="9" t="s">
        <v>264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1"/>
    </row>
    <row r="155" spans="1:14">
      <c r="A155" s="173"/>
      <c r="B155" s="55"/>
      <c r="C155" s="47" t="s">
        <v>147</v>
      </c>
      <c r="D155" s="47"/>
      <c r="E155" s="47"/>
      <c r="F155" s="48"/>
      <c r="G155" s="48"/>
      <c r="H155" s="48"/>
      <c r="I155" s="48"/>
      <c r="J155" s="89"/>
      <c r="K155" s="48"/>
      <c r="L155" s="200">
        <v>36.46</v>
      </c>
      <c r="M155" s="53"/>
      <c r="N155" s="189"/>
    </row>
    <row r="156" ht="33.75" spans="1:14">
      <c r="A156" s="168" t="s">
        <v>296</v>
      </c>
      <c r="B156" s="47" t="s">
        <v>266</v>
      </c>
      <c r="C156" s="47" t="s">
        <v>267</v>
      </c>
      <c r="D156" s="47"/>
      <c r="E156" s="47"/>
      <c r="F156" s="48" t="s">
        <v>246</v>
      </c>
      <c r="G156" s="48"/>
      <c r="H156" s="48"/>
      <c r="I156" s="203">
        <v>0.0007</v>
      </c>
      <c r="J156" s="72">
        <v>17700</v>
      </c>
      <c r="K156" s="48"/>
      <c r="L156" s="200">
        <v>12.39</v>
      </c>
      <c r="M156" s="48"/>
      <c r="N156" s="189"/>
    </row>
    <row r="157" spans="1:14">
      <c r="A157" s="173"/>
      <c r="B157" s="55"/>
      <c r="C157" s="9" t="s">
        <v>264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1"/>
    </row>
    <row r="158" spans="1:14">
      <c r="A158" s="173"/>
      <c r="B158" s="55"/>
      <c r="C158" s="47" t="s">
        <v>147</v>
      </c>
      <c r="D158" s="47"/>
      <c r="E158" s="47"/>
      <c r="F158" s="48"/>
      <c r="G158" s="48"/>
      <c r="H158" s="48"/>
      <c r="I158" s="48"/>
      <c r="J158" s="89"/>
      <c r="K158" s="48"/>
      <c r="L158" s="200">
        <v>12.39</v>
      </c>
      <c r="M158" s="53"/>
      <c r="N158" s="189"/>
    </row>
    <row r="159" ht="33.75" spans="1:14">
      <c r="A159" s="168" t="s">
        <v>299</v>
      </c>
      <c r="B159" s="47" t="s">
        <v>269</v>
      </c>
      <c r="C159" s="47" t="s">
        <v>270</v>
      </c>
      <c r="D159" s="47"/>
      <c r="E159" s="47"/>
      <c r="F159" s="48" t="s">
        <v>122</v>
      </c>
      <c r="G159" s="48"/>
      <c r="H159" s="48"/>
      <c r="I159" s="196">
        <v>3</v>
      </c>
      <c r="J159" s="200">
        <v>12.24</v>
      </c>
      <c r="K159" s="48"/>
      <c r="L159" s="200">
        <v>36.72</v>
      </c>
      <c r="M159" s="48"/>
      <c r="N159" s="189"/>
    </row>
    <row r="160" spans="1:14">
      <c r="A160" s="173"/>
      <c r="B160" s="55"/>
      <c r="C160" s="9" t="s">
        <v>264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1"/>
    </row>
    <row r="161" spans="1:14">
      <c r="A161" s="173"/>
      <c r="B161" s="55"/>
      <c r="C161" s="47" t="s">
        <v>147</v>
      </c>
      <c r="D161" s="47"/>
      <c r="E161" s="47"/>
      <c r="F161" s="48"/>
      <c r="G161" s="48"/>
      <c r="H161" s="48"/>
      <c r="I161" s="48"/>
      <c r="J161" s="89"/>
      <c r="K161" s="48"/>
      <c r="L161" s="200">
        <v>36.72</v>
      </c>
      <c r="M161" s="53"/>
      <c r="N161" s="189"/>
    </row>
    <row r="162" ht="22.5" spans="1:14">
      <c r="A162" s="168" t="s">
        <v>302</v>
      </c>
      <c r="B162" s="47" t="s">
        <v>272</v>
      </c>
      <c r="C162" s="47" t="s">
        <v>273</v>
      </c>
      <c r="D162" s="47"/>
      <c r="E162" s="47"/>
      <c r="F162" s="48" t="s">
        <v>274</v>
      </c>
      <c r="G162" s="48"/>
      <c r="H162" s="48"/>
      <c r="I162" s="195">
        <v>0.112</v>
      </c>
      <c r="J162" s="89"/>
      <c r="K162" s="48"/>
      <c r="L162" s="89"/>
      <c r="M162" s="48"/>
      <c r="N162" s="189"/>
    </row>
    <row r="163" spans="1:14">
      <c r="A163" s="169"/>
      <c r="B163" s="170">
        <v>1</v>
      </c>
      <c r="C163" s="9" t="s">
        <v>124</v>
      </c>
      <c r="D163" s="9"/>
      <c r="E163" s="9"/>
      <c r="F163" s="51"/>
      <c r="G163" s="51"/>
      <c r="H163" s="51"/>
      <c r="I163" s="51"/>
      <c r="J163" s="190">
        <v>405.97</v>
      </c>
      <c r="K163" s="51"/>
      <c r="L163" s="190">
        <v>45.47</v>
      </c>
      <c r="M163" s="171">
        <v>22.98</v>
      </c>
      <c r="N163" s="191">
        <v>1045</v>
      </c>
    </row>
    <row r="164" spans="1:14">
      <c r="A164" s="169"/>
      <c r="B164" s="170">
        <v>2</v>
      </c>
      <c r="C164" s="9" t="s">
        <v>127</v>
      </c>
      <c r="D164" s="9"/>
      <c r="E164" s="9"/>
      <c r="F164" s="51"/>
      <c r="G164" s="51"/>
      <c r="H164" s="51"/>
      <c r="I164" s="51"/>
      <c r="J164" s="74">
        <v>1152.08</v>
      </c>
      <c r="K164" s="51"/>
      <c r="L164" s="190">
        <v>129.03</v>
      </c>
      <c r="M164" s="51"/>
      <c r="N164" s="192"/>
    </row>
    <row r="165" spans="1:14">
      <c r="A165" s="169"/>
      <c r="B165" s="170">
        <v>3</v>
      </c>
      <c r="C165" s="9" t="s">
        <v>130</v>
      </c>
      <c r="D165" s="9"/>
      <c r="E165" s="9"/>
      <c r="F165" s="51"/>
      <c r="G165" s="51"/>
      <c r="H165" s="51"/>
      <c r="I165" s="51"/>
      <c r="J165" s="190">
        <v>179.72</v>
      </c>
      <c r="K165" s="51"/>
      <c r="L165" s="190">
        <v>20.13</v>
      </c>
      <c r="M165" s="171">
        <v>22.98</v>
      </c>
      <c r="N165" s="197">
        <v>463</v>
      </c>
    </row>
    <row r="166" spans="1:14">
      <c r="A166" s="169"/>
      <c r="B166" s="170">
        <v>4</v>
      </c>
      <c r="C166" s="9" t="s">
        <v>226</v>
      </c>
      <c r="D166" s="9"/>
      <c r="E166" s="9"/>
      <c r="F166" s="51"/>
      <c r="G166" s="51"/>
      <c r="H166" s="51"/>
      <c r="I166" s="51"/>
      <c r="J166" s="190">
        <v>361.07</v>
      </c>
      <c r="K166" s="51"/>
      <c r="L166" s="190">
        <v>40.44</v>
      </c>
      <c r="M166" s="51"/>
      <c r="N166" s="192"/>
    </row>
    <row r="167" spans="1:14">
      <c r="A167" s="169"/>
      <c r="B167" s="50"/>
      <c r="C167" s="9" t="s">
        <v>131</v>
      </c>
      <c r="D167" s="9"/>
      <c r="E167" s="9"/>
      <c r="F167" s="51" t="s">
        <v>132</v>
      </c>
      <c r="G167" s="204">
        <v>43.7</v>
      </c>
      <c r="H167" s="51"/>
      <c r="I167" s="209">
        <v>4.8944</v>
      </c>
      <c r="J167" s="50"/>
      <c r="K167" s="51"/>
      <c r="L167" s="50"/>
      <c r="M167" s="51"/>
      <c r="N167" s="192"/>
    </row>
    <row r="168" spans="1:14">
      <c r="A168" s="169"/>
      <c r="B168" s="50"/>
      <c r="C168" s="9" t="s">
        <v>135</v>
      </c>
      <c r="D168" s="9"/>
      <c r="E168" s="9"/>
      <c r="F168" s="51" t="s">
        <v>132</v>
      </c>
      <c r="G168" s="171">
        <v>15.14</v>
      </c>
      <c r="H168" s="51"/>
      <c r="I168" s="210">
        <v>1.69568</v>
      </c>
      <c r="J168" s="50"/>
      <c r="K168" s="51"/>
      <c r="L168" s="50"/>
      <c r="M168" s="51"/>
      <c r="N168" s="192"/>
    </row>
    <row r="169" spans="1:14">
      <c r="A169" s="169"/>
      <c r="B169" s="50"/>
      <c r="C169" s="52" t="s">
        <v>138</v>
      </c>
      <c r="D169" s="52"/>
      <c r="E169" s="52"/>
      <c r="F169" s="53"/>
      <c r="G169" s="53"/>
      <c r="H169" s="53"/>
      <c r="I169" s="53"/>
      <c r="J169" s="76">
        <v>1919.12</v>
      </c>
      <c r="K169" s="53"/>
      <c r="L169" s="198">
        <v>214.94</v>
      </c>
      <c r="M169" s="53"/>
      <c r="N169" s="194"/>
    </row>
    <row r="170" spans="1:14">
      <c r="A170" s="169"/>
      <c r="B170" s="50"/>
      <c r="C170" s="9" t="s">
        <v>139</v>
      </c>
      <c r="D170" s="9"/>
      <c r="E170" s="9"/>
      <c r="F170" s="51"/>
      <c r="G170" s="51"/>
      <c r="H170" s="51"/>
      <c r="I170" s="51"/>
      <c r="J170" s="50"/>
      <c r="K170" s="51"/>
      <c r="L170" s="190">
        <v>65.6</v>
      </c>
      <c r="M170" s="51"/>
      <c r="N170" s="191">
        <v>1508</v>
      </c>
    </row>
    <row r="171" ht="45" spans="1:14">
      <c r="A171" s="169"/>
      <c r="B171" s="50" t="s">
        <v>140</v>
      </c>
      <c r="C171" s="9" t="s">
        <v>141</v>
      </c>
      <c r="D171" s="9"/>
      <c r="E171" s="9"/>
      <c r="F171" s="51" t="s">
        <v>142</v>
      </c>
      <c r="G171" s="172">
        <v>103</v>
      </c>
      <c r="H171" s="51"/>
      <c r="I171" s="172">
        <v>103</v>
      </c>
      <c r="J171" s="50"/>
      <c r="K171" s="51"/>
      <c r="L171" s="190">
        <v>67.57</v>
      </c>
      <c r="M171" s="51"/>
      <c r="N171" s="191">
        <v>1553</v>
      </c>
    </row>
    <row r="172" ht="45" spans="1:14">
      <c r="A172" s="169"/>
      <c r="B172" s="50" t="s">
        <v>144</v>
      </c>
      <c r="C172" s="9" t="s">
        <v>145</v>
      </c>
      <c r="D172" s="9"/>
      <c r="E172" s="9"/>
      <c r="F172" s="51" t="s">
        <v>142</v>
      </c>
      <c r="G172" s="172">
        <v>60</v>
      </c>
      <c r="H172" s="51"/>
      <c r="I172" s="172">
        <v>60</v>
      </c>
      <c r="J172" s="50"/>
      <c r="K172" s="51"/>
      <c r="L172" s="190">
        <v>39.36</v>
      </c>
      <c r="M172" s="51"/>
      <c r="N172" s="197">
        <v>905</v>
      </c>
    </row>
    <row r="173" spans="1:14">
      <c r="A173" s="173"/>
      <c r="B173" s="55"/>
      <c r="C173" s="47" t="s">
        <v>147</v>
      </c>
      <c r="D173" s="47"/>
      <c r="E173" s="47"/>
      <c r="F173" s="48"/>
      <c r="G173" s="48"/>
      <c r="H173" s="48"/>
      <c r="I173" s="48"/>
      <c r="J173" s="89"/>
      <c r="K173" s="48"/>
      <c r="L173" s="200">
        <v>321.87</v>
      </c>
      <c r="M173" s="53"/>
      <c r="N173" s="189"/>
    </row>
    <row r="174" ht="22.5" spans="1:14">
      <c r="A174" s="168" t="s">
        <v>306</v>
      </c>
      <c r="B174" s="47" t="s">
        <v>276</v>
      </c>
      <c r="C174" s="47" t="s">
        <v>277</v>
      </c>
      <c r="D174" s="47"/>
      <c r="E174" s="47"/>
      <c r="F174" s="48" t="s">
        <v>278</v>
      </c>
      <c r="G174" s="48"/>
      <c r="H174" s="48"/>
      <c r="I174" s="196">
        <v>1</v>
      </c>
      <c r="J174" s="89"/>
      <c r="K174" s="48"/>
      <c r="L174" s="89"/>
      <c r="M174" s="48"/>
      <c r="N174" s="189"/>
    </row>
    <row r="175" spans="1:14">
      <c r="A175" s="205"/>
      <c r="B175" s="50" t="s">
        <v>408</v>
      </c>
      <c r="C175" s="9" t="s">
        <v>409</v>
      </c>
      <c r="D175" s="9"/>
      <c r="E175" s="9"/>
      <c r="F175" s="51" t="s">
        <v>132</v>
      </c>
      <c r="G175" s="204">
        <v>13.9</v>
      </c>
      <c r="H175" s="51"/>
      <c r="I175" s="204">
        <v>13.9</v>
      </c>
      <c r="J175" s="190">
        <v>9.18</v>
      </c>
      <c r="K175" s="51"/>
      <c r="L175" s="190">
        <v>127.6</v>
      </c>
      <c r="M175" s="51"/>
      <c r="N175" s="192"/>
    </row>
    <row r="176" ht="22.5" spans="1:14">
      <c r="A176" s="205"/>
      <c r="B176" s="50" t="s">
        <v>410</v>
      </c>
      <c r="C176" s="9" t="s">
        <v>411</v>
      </c>
      <c r="D176" s="9"/>
      <c r="E176" s="9"/>
      <c r="F176" s="51" t="s">
        <v>412</v>
      </c>
      <c r="G176" s="204">
        <v>0.7</v>
      </c>
      <c r="H176" s="51"/>
      <c r="I176" s="204">
        <v>0.7</v>
      </c>
      <c r="J176" s="190">
        <v>65.71</v>
      </c>
      <c r="K176" s="51"/>
      <c r="L176" s="190">
        <v>46</v>
      </c>
      <c r="M176" s="51"/>
      <c r="N176" s="192"/>
    </row>
    <row r="177" spans="1:14">
      <c r="A177" s="169"/>
      <c r="B177" s="170">
        <v>1</v>
      </c>
      <c r="C177" s="9" t="s">
        <v>124</v>
      </c>
      <c r="D177" s="9"/>
      <c r="E177" s="9"/>
      <c r="F177" s="51"/>
      <c r="G177" s="51"/>
      <c r="H177" s="51"/>
      <c r="I177" s="51"/>
      <c r="J177" s="190">
        <v>127.6</v>
      </c>
      <c r="K177" s="51"/>
      <c r="L177" s="190">
        <v>127.6</v>
      </c>
      <c r="M177" s="171">
        <v>22.98</v>
      </c>
      <c r="N177" s="191">
        <v>2932</v>
      </c>
    </row>
    <row r="178" spans="1:14">
      <c r="A178" s="169"/>
      <c r="B178" s="170">
        <v>2</v>
      </c>
      <c r="C178" s="9" t="s">
        <v>127</v>
      </c>
      <c r="D178" s="9"/>
      <c r="E178" s="9"/>
      <c r="F178" s="51"/>
      <c r="G178" s="51"/>
      <c r="H178" s="51"/>
      <c r="I178" s="51"/>
      <c r="J178" s="190">
        <v>46</v>
      </c>
      <c r="K178" s="51"/>
      <c r="L178" s="190">
        <v>46</v>
      </c>
      <c r="M178" s="51"/>
      <c r="N178" s="192"/>
    </row>
    <row r="179" spans="1:14">
      <c r="A179" s="169"/>
      <c r="B179" s="170">
        <v>3</v>
      </c>
      <c r="C179" s="9" t="s">
        <v>130</v>
      </c>
      <c r="D179" s="9"/>
      <c r="E179" s="9"/>
      <c r="F179" s="51"/>
      <c r="G179" s="51"/>
      <c r="H179" s="51"/>
      <c r="I179" s="51"/>
      <c r="J179" s="190">
        <v>8.12</v>
      </c>
      <c r="K179" s="51"/>
      <c r="L179" s="190">
        <v>8.12</v>
      </c>
      <c r="M179" s="171">
        <v>22.98</v>
      </c>
      <c r="N179" s="197">
        <v>187</v>
      </c>
    </row>
    <row r="180" spans="1:14">
      <c r="A180" s="169"/>
      <c r="B180" s="50"/>
      <c r="C180" s="9" t="s">
        <v>131</v>
      </c>
      <c r="D180" s="9"/>
      <c r="E180" s="9"/>
      <c r="F180" s="51" t="s">
        <v>132</v>
      </c>
      <c r="G180" s="204">
        <v>13.9</v>
      </c>
      <c r="H180" s="51"/>
      <c r="I180" s="204">
        <v>13.9</v>
      </c>
      <c r="J180" s="50"/>
      <c r="K180" s="51"/>
      <c r="L180" s="50"/>
      <c r="M180" s="51"/>
      <c r="N180" s="192"/>
    </row>
    <row r="181" spans="1:14">
      <c r="A181" s="169"/>
      <c r="B181" s="50"/>
      <c r="C181" s="9" t="s">
        <v>135</v>
      </c>
      <c r="D181" s="9"/>
      <c r="E181" s="9"/>
      <c r="F181" s="51" t="s">
        <v>132</v>
      </c>
      <c r="G181" s="204">
        <v>0.7</v>
      </c>
      <c r="H181" s="51"/>
      <c r="I181" s="204">
        <v>0.7</v>
      </c>
      <c r="J181" s="50"/>
      <c r="K181" s="51"/>
      <c r="L181" s="50"/>
      <c r="M181" s="51"/>
      <c r="N181" s="192"/>
    </row>
    <row r="182" spans="1:14">
      <c r="A182" s="169"/>
      <c r="B182" s="50"/>
      <c r="C182" s="52" t="s">
        <v>138</v>
      </c>
      <c r="D182" s="52"/>
      <c r="E182" s="52"/>
      <c r="F182" s="53"/>
      <c r="G182" s="53"/>
      <c r="H182" s="53"/>
      <c r="I182" s="53"/>
      <c r="J182" s="198">
        <v>173.6</v>
      </c>
      <c r="K182" s="53"/>
      <c r="L182" s="198">
        <v>173.6</v>
      </c>
      <c r="M182" s="53"/>
      <c r="N182" s="194"/>
    </row>
    <row r="183" spans="1:14">
      <c r="A183" s="169"/>
      <c r="B183" s="50"/>
      <c r="C183" s="9" t="s">
        <v>139</v>
      </c>
      <c r="D183" s="9"/>
      <c r="E183" s="9"/>
      <c r="F183" s="51"/>
      <c r="G183" s="51"/>
      <c r="H183" s="51"/>
      <c r="I183" s="51"/>
      <c r="J183" s="50"/>
      <c r="K183" s="51"/>
      <c r="L183" s="190">
        <v>135.72</v>
      </c>
      <c r="M183" s="51"/>
      <c r="N183" s="191">
        <v>3119</v>
      </c>
    </row>
    <row r="184" ht="45" spans="1:14">
      <c r="A184" s="169"/>
      <c r="B184" s="50" t="s">
        <v>140</v>
      </c>
      <c r="C184" s="9" t="s">
        <v>141</v>
      </c>
      <c r="D184" s="9"/>
      <c r="E184" s="9"/>
      <c r="F184" s="51" t="s">
        <v>142</v>
      </c>
      <c r="G184" s="172">
        <v>103</v>
      </c>
      <c r="H184" s="51"/>
      <c r="I184" s="172">
        <v>103</v>
      </c>
      <c r="J184" s="50"/>
      <c r="K184" s="51"/>
      <c r="L184" s="190">
        <v>139.79</v>
      </c>
      <c r="M184" s="51"/>
      <c r="N184" s="191">
        <v>3213</v>
      </c>
    </row>
    <row r="185" ht="45" spans="1:14">
      <c r="A185" s="169"/>
      <c r="B185" s="50" t="s">
        <v>144</v>
      </c>
      <c r="C185" s="9" t="s">
        <v>145</v>
      </c>
      <c r="D185" s="9"/>
      <c r="E185" s="9"/>
      <c r="F185" s="51" t="s">
        <v>142</v>
      </c>
      <c r="G185" s="172">
        <v>60</v>
      </c>
      <c r="H185" s="51"/>
      <c r="I185" s="172">
        <v>60</v>
      </c>
      <c r="J185" s="50"/>
      <c r="K185" s="51"/>
      <c r="L185" s="190">
        <v>81.43</v>
      </c>
      <c r="M185" s="51"/>
      <c r="N185" s="191">
        <v>1871</v>
      </c>
    </row>
    <row r="186" spans="1:14">
      <c r="A186" s="173"/>
      <c r="B186" s="55"/>
      <c r="C186" s="47" t="s">
        <v>147</v>
      </c>
      <c r="D186" s="47"/>
      <c r="E186" s="47"/>
      <c r="F186" s="48"/>
      <c r="G186" s="48"/>
      <c r="H186" s="48"/>
      <c r="I186" s="48"/>
      <c r="J186" s="89"/>
      <c r="K186" s="48"/>
      <c r="L186" s="200">
        <v>394.82</v>
      </c>
      <c r="M186" s="53"/>
      <c r="N186" s="189"/>
    </row>
    <row r="187" spans="1:14">
      <c r="A187" s="206"/>
      <c r="B187" s="55"/>
      <c r="C187" s="55"/>
      <c r="D187" s="55"/>
      <c r="E187" s="55"/>
      <c r="F187" s="57"/>
      <c r="G187" s="57"/>
      <c r="H187" s="57"/>
      <c r="I187" s="57"/>
      <c r="J187" s="92"/>
      <c r="K187" s="57"/>
      <c r="L187" s="92"/>
      <c r="M187" s="51"/>
      <c r="N187" s="92"/>
    </row>
    <row r="188" spans="1:14">
      <c r="A188" s="207"/>
      <c r="B188" s="89"/>
      <c r="C188" s="47" t="s">
        <v>279</v>
      </c>
      <c r="D188" s="47"/>
      <c r="E188" s="47"/>
      <c r="F188" s="47"/>
      <c r="G188" s="47"/>
      <c r="H188" s="47"/>
      <c r="I188" s="47"/>
      <c r="J188" s="47"/>
      <c r="K188" s="47"/>
      <c r="L188" s="211"/>
      <c r="M188" s="105"/>
      <c r="N188" s="212"/>
    </row>
    <row r="189" spans="1:14">
      <c r="A189" s="208"/>
      <c r="B189" s="50"/>
      <c r="C189" s="9" t="s">
        <v>159</v>
      </c>
      <c r="D189" s="9"/>
      <c r="E189" s="9"/>
      <c r="F189" s="9"/>
      <c r="G189" s="9"/>
      <c r="H189" s="9"/>
      <c r="I189" s="9"/>
      <c r="J189" s="9"/>
      <c r="K189" s="9"/>
      <c r="L189" s="96">
        <v>7517.39</v>
      </c>
      <c r="M189" s="106"/>
      <c r="N189" s="213"/>
    </row>
    <row r="190" spans="1:14">
      <c r="A190" s="208"/>
      <c r="B190" s="50"/>
      <c r="C190" s="9" t="s">
        <v>160</v>
      </c>
      <c r="D190" s="9"/>
      <c r="E190" s="9"/>
      <c r="F190" s="9"/>
      <c r="G190" s="9"/>
      <c r="H190" s="9"/>
      <c r="I190" s="9"/>
      <c r="J190" s="9"/>
      <c r="K190" s="9"/>
      <c r="L190" s="214"/>
      <c r="M190" s="106"/>
      <c r="N190" s="213"/>
    </row>
    <row r="191" spans="1:14">
      <c r="A191" s="208"/>
      <c r="B191" s="50"/>
      <c r="C191" s="9" t="s">
        <v>161</v>
      </c>
      <c r="D191" s="9"/>
      <c r="E191" s="9"/>
      <c r="F191" s="9"/>
      <c r="G191" s="9"/>
      <c r="H191" s="9"/>
      <c r="I191" s="9"/>
      <c r="J191" s="9"/>
      <c r="K191" s="9"/>
      <c r="L191" s="215">
        <v>685.67</v>
      </c>
      <c r="M191" s="106"/>
      <c r="N191" s="213"/>
    </row>
    <row r="192" spans="1:14">
      <c r="A192" s="208"/>
      <c r="B192" s="50"/>
      <c r="C192" s="9" t="s">
        <v>162</v>
      </c>
      <c r="D192" s="9"/>
      <c r="E192" s="9"/>
      <c r="F192" s="9"/>
      <c r="G192" s="9"/>
      <c r="H192" s="9"/>
      <c r="I192" s="9"/>
      <c r="J192" s="9"/>
      <c r="K192" s="9"/>
      <c r="L192" s="96">
        <v>2874.44</v>
      </c>
      <c r="M192" s="106"/>
      <c r="N192" s="213"/>
    </row>
    <row r="193" spans="1:14">
      <c r="A193" s="208"/>
      <c r="B193" s="50"/>
      <c r="C193" s="9" t="s">
        <v>163</v>
      </c>
      <c r="D193" s="9"/>
      <c r="E193" s="9"/>
      <c r="F193" s="9"/>
      <c r="G193" s="9"/>
      <c r="H193" s="9"/>
      <c r="I193" s="9"/>
      <c r="J193" s="9"/>
      <c r="K193" s="9"/>
      <c r="L193" s="215">
        <v>252.52</v>
      </c>
      <c r="M193" s="106"/>
      <c r="N193" s="213"/>
    </row>
    <row r="194" spans="1:14">
      <c r="A194" s="208"/>
      <c r="B194" s="50"/>
      <c r="C194" s="9" t="s">
        <v>280</v>
      </c>
      <c r="D194" s="9"/>
      <c r="E194" s="9"/>
      <c r="F194" s="9"/>
      <c r="G194" s="9"/>
      <c r="H194" s="9"/>
      <c r="I194" s="9"/>
      <c r="J194" s="9"/>
      <c r="K194" s="9"/>
      <c r="L194" s="96">
        <v>3957.28</v>
      </c>
      <c r="M194" s="106"/>
      <c r="N194" s="213"/>
    </row>
    <row r="195" spans="1:14">
      <c r="A195" s="208"/>
      <c r="B195" s="50"/>
      <c r="C195" s="9" t="s">
        <v>164</v>
      </c>
      <c r="D195" s="9"/>
      <c r="E195" s="9"/>
      <c r="F195" s="9"/>
      <c r="G195" s="9"/>
      <c r="H195" s="9"/>
      <c r="I195" s="9"/>
      <c r="J195" s="9"/>
      <c r="K195" s="9"/>
      <c r="L195" s="96">
        <v>7151.27</v>
      </c>
      <c r="M195" s="106"/>
      <c r="N195" s="213"/>
    </row>
    <row r="196" spans="1:14">
      <c r="A196" s="208"/>
      <c r="B196" s="50"/>
      <c r="C196" s="9" t="s">
        <v>160</v>
      </c>
      <c r="D196" s="9"/>
      <c r="E196" s="9"/>
      <c r="F196" s="9"/>
      <c r="G196" s="9"/>
      <c r="H196" s="9"/>
      <c r="I196" s="9"/>
      <c r="J196" s="9"/>
      <c r="K196" s="9"/>
      <c r="L196" s="214"/>
      <c r="M196" s="106"/>
      <c r="N196" s="213"/>
    </row>
    <row r="197" spans="1:14">
      <c r="A197" s="208"/>
      <c r="B197" s="50"/>
      <c r="C197" s="9" t="s">
        <v>165</v>
      </c>
      <c r="D197" s="9"/>
      <c r="E197" s="9"/>
      <c r="F197" s="9"/>
      <c r="G197" s="9"/>
      <c r="H197" s="9"/>
      <c r="I197" s="9"/>
      <c r="J197" s="9"/>
      <c r="K197" s="9"/>
      <c r="L197" s="215">
        <v>685.67</v>
      </c>
      <c r="M197" s="106"/>
      <c r="N197" s="213"/>
    </row>
    <row r="198" spans="1:14">
      <c r="A198" s="208"/>
      <c r="B198" s="50"/>
      <c r="C198" s="9" t="s">
        <v>166</v>
      </c>
      <c r="D198" s="9"/>
      <c r="E198" s="9"/>
      <c r="F198" s="9"/>
      <c r="G198" s="9"/>
      <c r="H198" s="9"/>
      <c r="I198" s="9"/>
      <c r="J198" s="9"/>
      <c r="K198" s="9"/>
      <c r="L198" s="96">
        <v>2874.44</v>
      </c>
      <c r="M198" s="106"/>
      <c r="N198" s="213"/>
    </row>
    <row r="199" spans="1:14">
      <c r="A199" s="208"/>
      <c r="B199" s="50"/>
      <c r="C199" s="9" t="s">
        <v>167</v>
      </c>
      <c r="D199" s="9"/>
      <c r="E199" s="9"/>
      <c r="F199" s="9"/>
      <c r="G199" s="9"/>
      <c r="H199" s="9"/>
      <c r="I199" s="9"/>
      <c r="J199" s="9"/>
      <c r="K199" s="9"/>
      <c r="L199" s="215">
        <v>252.52</v>
      </c>
      <c r="M199" s="106"/>
      <c r="N199" s="213"/>
    </row>
    <row r="200" spans="1:14">
      <c r="A200" s="208"/>
      <c r="B200" s="50"/>
      <c r="C200" s="9" t="s">
        <v>281</v>
      </c>
      <c r="D200" s="9"/>
      <c r="E200" s="9"/>
      <c r="F200" s="9"/>
      <c r="G200" s="9"/>
      <c r="H200" s="9"/>
      <c r="I200" s="9"/>
      <c r="J200" s="9"/>
      <c r="K200" s="9"/>
      <c r="L200" s="96">
        <v>2061.9</v>
      </c>
      <c r="M200" s="106"/>
      <c r="N200" s="213"/>
    </row>
    <row r="201" spans="1:14">
      <c r="A201" s="208"/>
      <c r="B201" s="50"/>
      <c r="C201" s="9" t="s">
        <v>168</v>
      </c>
      <c r="D201" s="9"/>
      <c r="E201" s="9"/>
      <c r="F201" s="9"/>
      <c r="G201" s="9"/>
      <c r="H201" s="9"/>
      <c r="I201" s="9"/>
      <c r="J201" s="9"/>
      <c r="K201" s="9"/>
      <c r="L201" s="215">
        <v>966.34</v>
      </c>
      <c r="M201" s="106"/>
      <c r="N201" s="213"/>
    </row>
    <row r="202" spans="1:14">
      <c r="A202" s="208"/>
      <c r="B202" s="50"/>
      <c r="C202" s="9" t="s">
        <v>169</v>
      </c>
      <c r="D202" s="9"/>
      <c r="E202" s="9"/>
      <c r="F202" s="9"/>
      <c r="G202" s="9"/>
      <c r="H202" s="9"/>
      <c r="I202" s="9"/>
      <c r="J202" s="9"/>
      <c r="K202" s="9"/>
      <c r="L202" s="215">
        <v>562.92</v>
      </c>
      <c r="M202" s="106"/>
      <c r="N202" s="213"/>
    </row>
    <row r="203" spans="1:14">
      <c r="A203" s="208"/>
      <c r="B203" s="50"/>
      <c r="C203" s="9" t="s">
        <v>282</v>
      </c>
      <c r="D203" s="9"/>
      <c r="E203" s="9"/>
      <c r="F203" s="9"/>
      <c r="G203" s="9"/>
      <c r="H203" s="9"/>
      <c r="I203" s="9"/>
      <c r="J203" s="9"/>
      <c r="K203" s="9"/>
      <c r="L203" s="96">
        <v>1895.38</v>
      </c>
      <c r="M203" s="106"/>
      <c r="N203" s="213"/>
    </row>
    <row r="204" spans="1:14">
      <c r="A204" s="208"/>
      <c r="B204" s="50"/>
      <c r="C204" s="9" t="s">
        <v>160</v>
      </c>
      <c r="D204" s="9"/>
      <c r="E204" s="9"/>
      <c r="F204" s="9"/>
      <c r="G204" s="9"/>
      <c r="H204" s="9"/>
      <c r="I204" s="9"/>
      <c r="J204" s="9"/>
      <c r="K204" s="9"/>
      <c r="L204" s="214"/>
      <c r="M204" s="106"/>
      <c r="N204" s="213"/>
    </row>
    <row r="205" spans="1:14">
      <c r="A205" s="208"/>
      <c r="B205" s="50"/>
      <c r="C205" s="9" t="s">
        <v>281</v>
      </c>
      <c r="D205" s="9"/>
      <c r="E205" s="9"/>
      <c r="F205" s="9"/>
      <c r="G205" s="9"/>
      <c r="H205" s="9"/>
      <c r="I205" s="9"/>
      <c r="J205" s="9"/>
      <c r="K205" s="9"/>
      <c r="L205" s="96">
        <v>1895.38</v>
      </c>
      <c r="M205" s="106"/>
      <c r="N205" s="213"/>
    </row>
    <row r="206" spans="1:14">
      <c r="A206" s="208"/>
      <c r="B206" s="50"/>
      <c r="C206" s="9" t="s">
        <v>170</v>
      </c>
      <c r="D206" s="9"/>
      <c r="E206" s="9"/>
      <c r="F206" s="9"/>
      <c r="G206" s="9"/>
      <c r="H206" s="9"/>
      <c r="I206" s="9"/>
      <c r="J206" s="9"/>
      <c r="K206" s="9"/>
      <c r="L206" s="215">
        <v>938.19</v>
      </c>
      <c r="M206" s="106"/>
      <c r="N206" s="213"/>
    </row>
    <row r="207" spans="1:14">
      <c r="A207" s="208"/>
      <c r="B207" s="50"/>
      <c r="C207" s="9" t="s">
        <v>171</v>
      </c>
      <c r="D207" s="9"/>
      <c r="E207" s="9"/>
      <c r="F207" s="9"/>
      <c r="G207" s="9"/>
      <c r="H207" s="9"/>
      <c r="I207" s="9"/>
      <c r="J207" s="9"/>
      <c r="K207" s="9"/>
      <c r="L207" s="215">
        <v>966.34</v>
      </c>
      <c r="M207" s="106"/>
      <c r="N207" s="213"/>
    </row>
    <row r="208" spans="1:14">
      <c r="A208" s="208"/>
      <c r="B208" s="50"/>
      <c r="C208" s="9" t="s">
        <v>172</v>
      </c>
      <c r="D208" s="9"/>
      <c r="E208" s="9"/>
      <c r="F208" s="9"/>
      <c r="G208" s="9"/>
      <c r="H208" s="9"/>
      <c r="I208" s="9"/>
      <c r="J208" s="9"/>
      <c r="K208" s="9"/>
      <c r="L208" s="215">
        <v>562.92</v>
      </c>
      <c r="M208" s="106"/>
      <c r="N208" s="213"/>
    </row>
    <row r="209" spans="1:14">
      <c r="A209" s="208"/>
      <c r="B209" s="92"/>
      <c r="C209" s="55" t="s">
        <v>283</v>
      </c>
      <c r="D209" s="55"/>
      <c r="E209" s="55"/>
      <c r="F209" s="55"/>
      <c r="G209" s="55"/>
      <c r="H209" s="55"/>
      <c r="I209" s="55"/>
      <c r="J209" s="55"/>
      <c r="K209" s="55"/>
      <c r="L209" s="99">
        <v>9046.65</v>
      </c>
      <c r="M209" s="6"/>
      <c r="N209" s="223"/>
    </row>
    <row r="210" spans="1:14">
      <c r="A210" s="44" t="s">
        <v>284</v>
      </c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71"/>
    </row>
    <row r="211" ht="22.5" spans="1:14">
      <c r="A211" s="168" t="s">
        <v>311</v>
      </c>
      <c r="B211" s="47" t="s">
        <v>286</v>
      </c>
      <c r="C211" s="47" t="s">
        <v>287</v>
      </c>
      <c r="D211" s="47"/>
      <c r="E211" s="47"/>
      <c r="F211" s="48" t="s">
        <v>122</v>
      </c>
      <c r="G211" s="48"/>
      <c r="H211" s="48"/>
      <c r="I211" s="196">
        <v>2</v>
      </c>
      <c r="J211" s="72"/>
      <c r="K211" s="48"/>
      <c r="L211" s="72"/>
      <c r="M211" s="202">
        <v>7.03</v>
      </c>
      <c r="N211" s="224"/>
    </row>
    <row r="212" spans="1:14">
      <c r="A212" s="173"/>
      <c r="B212" s="55"/>
      <c r="C212" s="9" t="s">
        <v>234</v>
      </c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1"/>
    </row>
    <row r="213" spans="1:14">
      <c r="A213" s="19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1"/>
    </row>
    <row r="214" spans="1:14">
      <c r="A214" s="173"/>
      <c r="B214" s="55"/>
      <c r="C214" s="47" t="s">
        <v>147</v>
      </c>
      <c r="D214" s="47"/>
      <c r="E214" s="47"/>
      <c r="F214" s="48"/>
      <c r="G214" s="48"/>
      <c r="H214" s="48"/>
      <c r="I214" s="48"/>
      <c r="J214" s="89"/>
      <c r="K214" s="48"/>
      <c r="L214" s="72"/>
      <c r="M214" s="53"/>
      <c r="N214" s="224"/>
    </row>
    <row r="215" spans="1:14">
      <c r="A215" s="173"/>
      <c r="B215" s="55"/>
      <c r="C215" s="47"/>
      <c r="D215" s="47"/>
      <c r="E215" s="47"/>
      <c r="F215" s="48"/>
      <c r="G215" s="48"/>
      <c r="H215" s="48"/>
      <c r="I215" s="48"/>
      <c r="J215" s="89"/>
      <c r="K215" s="48"/>
      <c r="L215" s="72"/>
      <c r="M215" s="53"/>
      <c r="N215" s="224"/>
    </row>
    <row r="216" ht="56.25" spans="1:14">
      <c r="A216" s="216" t="s">
        <v>311</v>
      </c>
      <c r="B216" s="217" t="s">
        <v>289</v>
      </c>
      <c r="C216" s="217" t="s">
        <v>287</v>
      </c>
      <c r="D216" s="217"/>
      <c r="E216" s="217"/>
      <c r="F216" s="218" t="s">
        <v>122</v>
      </c>
      <c r="G216" s="218"/>
      <c r="H216" s="218"/>
      <c r="I216" s="225">
        <v>1</v>
      </c>
      <c r="J216" s="226">
        <v>315250</v>
      </c>
      <c r="K216" s="218"/>
      <c r="L216" s="226">
        <v>44843.53</v>
      </c>
      <c r="M216" s="227">
        <v>7.03</v>
      </c>
      <c r="N216" s="228">
        <v>315250</v>
      </c>
    </row>
    <row r="217" spans="1:14">
      <c r="A217" s="219"/>
      <c r="B217" s="220"/>
      <c r="C217" s="221" t="s">
        <v>234</v>
      </c>
      <c r="D217" s="221"/>
      <c r="E217" s="221"/>
      <c r="F217" s="221"/>
      <c r="G217" s="221"/>
      <c r="H217" s="221"/>
      <c r="I217" s="221"/>
      <c r="J217" s="221"/>
      <c r="K217" s="221"/>
      <c r="L217" s="221"/>
      <c r="M217" s="221"/>
      <c r="N217" s="229"/>
    </row>
    <row r="218" customHeight="1" spans="1:14">
      <c r="A218" s="222"/>
      <c r="B218" s="221"/>
      <c r="C218" s="221" t="s">
        <v>413</v>
      </c>
      <c r="D218" s="221"/>
      <c r="E218" s="221"/>
      <c r="F218" s="221"/>
      <c r="G218" s="221"/>
      <c r="H218" s="221"/>
      <c r="I218" s="221"/>
      <c r="J218" s="221"/>
      <c r="K218" s="221"/>
      <c r="L218" s="221"/>
      <c r="M218" s="221"/>
      <c r="N218" s="229"/>
    </row>
    <row r="219" spans="1:14">
      <c r="A219" s="219"/>
      <c r="B219" s="220"/>
      <c r="C219" s="217" t="s">
        <v>147</v>
      </c>
      <c r="D219" s="217"/>
      <c r="E219" s="217"/>
      <c r="F219" s="218"/>
      <c r="G219" s="218"/>
      <c r="H219" s="218"/>
      <c r="I219" s="218"/>
      <c r="J219" s="230"/>
      <c r="K219" s="218"/>
      <c r="L219" s="226">
        <v>44843.53</v>
      </c>
      <c r="M219" s="231"/>
      <c r="N219" s="228">
        <v>315250</v>
      </c>
    </row>
    <row r="220" ht="35.25" customHeight="1" spans="1:14">
      <c r="A220" s="216" t="s">
        <v>316</v>
      </c>
      <c r="B220" s="217" t="s">
        <v>286</v>
      </c>
      <c r="C220" s="217" t="s">
        <v>287</v>
      </c>
      <c r="D220" s="217"/>
      <c r="E220" s="217"/>
      <c r="F220" s="218" t="s">
        <v>122</v>
      </c>
      <c r="G220" s="218"/>
      <c r="H220" s="218"/>
      <c r="I220" s="225">
        <v>1</v>
      </c>
      <c r="J220" s="226"/>
      <c r="K220" s="218"/>
      <c r="L220" s="230"/>
      <c r="M220" s="227">
        <v>7.03</v>
      </c>
      <c r="N220" s="232"/>
    </row>
    <row r="221" spans="1:14">
      <c r="A221" s="219"/>
      <c r="B221" s="220"/>
      <c r="C221" s="221" t="s">
        <v>234</v>
      </c>
      <c r="D221" s="221"/>
      <c r="E221" s="221"/>
      <c r="F221" s="221"/>
      <c r="G221" s="221"/>
      <c r="H221" s="221"/>
      <c r="I221" s="221"/>
      <c r="J221" s="221"/>
      <c r="K221" s="221"/>
      <c r="L221" s="221"/>
      <c r="M221" s="221"/>
      <c r="N221" s="229"/>
    </row>
    <row r="222" customHeight="1" spans="1:14">
      <c r="A222" s="222"/>
      <c r="B222" s="221"/>
      <c r="C222" s="221"/>
      <c r="D222" s="221"/>
      <c r="E222" s="221"/>
      <c r="F222" s="221"/>
      <c r="G222" s="221"/>
      <c r="H222" s="221"/>
      <c r="I222" s="221"/>
      <c r="J222" s="221"/>
      <c r="K222" s="221"/>
      <c r="L222" s="221"/>
      <c r="M222" s="221"/>
      <c r="N222" s="229"/>
    </row>
    <row r="223" spans="1:14">
      <c r="A223" s="219"/>
      <c r="B223" s="220"/>
      <c r="C223" s="217" t="s">
        <v>147</v>
      </c>
      <c r="D223" s="217"/>
      <c r="E223" s="217"/>
      <c r="F223" s="218"/>
      <c r="G223" s="218"/>
      <c r="H223" s="218"/>
      <c r="I223" s="218"/>
      <c r="J223" s="230"/>
      <c r="K223" s="218"/>
      <c r="L223" s="233">
        <v>0</v>
      </c>
      <c r="M223" s="231"/>
      <c r="N223" s="234">
        <v>0</v>
      </c>
    </row>
    <row r="224" spans="1:14">
      <c r="A224" s="173"/>
      <c r="B224" s="55"/>
      <c r="C224" s="47" t="s">
        <v>147</v>
      </c>
      <c r="D224" s="47"/>
      <c r="E224" s="47"/>
      <c r="F224" s="48"/>
      <c r="G224" s="48"/>
      <c r="H224" s="48"/>
      <c r="I224" s="48"/>
      <c r="J224" s="89"/>
      <c r="K224" s="48"/>
      <c r="L224" s="72">
        <v>10000</v>
      </c>
      <c r="M224" s="53"/>
      <c r="N224" s="224">
        <v>70300</v>
      </c>
    </row>
    <row r="225" ht="56.25" spans="1:14">
      <c r="A225" s="168" t="s">
        <v>321</v>
      </c>
      <c r="B225" s="47" t="s">
        <v>293</v>
      </c>
      <c r="C225" s="47" t="s">
        <v>294</v>
      </c>
      <c r="D225" s="47"/>
      <c r="E225" s="47"/>
      <c r="F225" s="48" t="s">
        <v>122</v>
      </c>
      <c r="G225" s="48"/>
      <c r="H225" s="48"/>
      <c r="I225" s="196">
        <v>2</v>
      </c>
      <c r="J225" s="72">
        <v>2547.5</v>
      </c>
      <c r="K225" s="48"/>
      <c r="L225" s="200">
        <v>724.75</v>
      </c>
      <c r="M225" s="202">
        <v>7.03</v>
      </c>
      <c r="N225" s="224">
        <v>5095</v>
      </c>
    </row>
    <row r="226" spans="1:14">
      <c r="A226" s="173"/>
      <c r="B226" s="55"/>
      <c r="C226" s="9" t="s">
        <v>234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1"/>
    </row>
    <row r="227" spans="1:14">
      <c r="A227" s="199"/>
      <c r="B227" s="9"/>
      <c r="C227" s="9" t="s">
        <v>295</v>
      </c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1"/>
    </row>
    <row r="228" spans="1:14">
      <c r="A228" s="173"/>
      <c r="B228" s="55"/>
      <c r="C228" s="47" t="s">
        <v>147</v>
      </c>
      <c r="D228" s="47"/>
      <c r="E228" s="47"/>
      <c r="F228" s="48"/>
      <c r="G228" s="48"/>
      <c r="H228" s="48"/>
      <c r="I228" s="48"/>
      <c r="J228" s="89"/>
      <c r="K228" s="48"/>
      <c r="L228" s="200">
        <v>724.75</v>
      </c>
      <c r="M228" s="53"/>
      <c r="N228" s="224">
        <v>5095</v>
      </c>
    </row>
    <row r="229" ht="56.25" spans="1:14">
      <c r="A229" s="168" t="s">
        <v>325</v>
      </c>
      <c r="B229" s="47" t="s">
        <v>293</v>
      </c>
      <c r="C229" s="47" t="s">
        <v>297</v>
      </c>
      <c r="D229" s="47"/>
      <c r="E229" s="47"/>
      <c r="F229" s="48" t="s">
        <v>122</v>
      </c>
      <c r="G229" s="48"/>
      <c r="H229" s="48"/>
      <c r="I229" s="196">
        <v>2</v>
      </c>
      <c r="J229" s="72">
        <v>4285.83</v>
      </c>
      <c r="K229" s="48"/>
      <c r="L229" s="72">
        <v>1219.35</v>
      </c>
      <c r="M229" s="202">
        <v>7.03</v>
      </c>
      <c r="N229" s="224">
        <v>8572</v>
      </c>
    </row>
    <row r="230" spans="1:14">
      <c r="A230" s="173"/>
      <c r="B230" s="55"/>
      <c r="C230" s="9" t="s">
        <v>234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1"/>
    </row>
    <row r="231" spans="1:14">
      <c r="A231" s="199"/>
      <c r="B231" s="9"/>
      <c r="C231" s="9" t="s">
        <v>298</v>
      </c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1"/>
    </row>
    <row r="232" spans="1:14">
      <c r="A232" s="173"/>
      <c r="B232" s="55"/>
      <c r="C232" s="47" t="s">
        <v>147</v>
      </c>
      <c r="D232" s="47"/>
      <c r="E232" s="47"/>
      <c r="F232" s="48"/>
      <c r="G232" s="48"/>
      <c r="H232" s="48"/>
      <c r="I232" s="48"/>
      <c r="J232" s="89"/>
      <c r="K232" s="48"/>
      <c r="L232" s="72">
        <v>1219.35</v>
      </c>
      <c r="M232" s="53"/>
      <c r="N232" s="224">
        <v>8572</v>
      </c>
    </row>
    <row r="233" ht="56.25" spans="1:14">
      <c r="A233" s="168" t="s">
        <v>328</v>
      </c>
      <c r="B233" s="47" t="s">
        <v>293</v>
      </c>
      <c r="C233" s="47" t="s">
        <v>300</v>
      </c>
      <c r="D233" s="47"/>
      <c r="E233" s="47"/>
      <c r="F233" s="48" t="s">
        <v>122</v>
      </c>
      <c r="G233" s="48"/>
      <c r="H233" s="48"/>
      <c r="I233" s="196">
        <v>2</v>
      </c>
      <c r="J233" s="72">
        <v>9160</v>
      </c>
      <c r="K233" s="48"/>
      <c r="L233" s="72">
        <v>2605.97</v>
      </c>
      <c r="M233" s="202">
        <v>7.03</v>
      </c>
      <c r="N233" s="224">
        <v>18320</v>
      </c>
    </row>
    <row r="234" spans="1:14">
      <c r="A234" s="173"/>
      <c r="B234" s="55"/>
      <c r="C234" s="9" t="s">
        <v>234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1"/>
    </row>
    <row r="235" spans="1:14">
      <c r="A235" s="199"/>
      <c r="B235" s="9"/>
      <c r="C235" s="9" t="s">
        <v>301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1"/>
    </row>
    <row r="236" spans="1:14">
      <c r="A236" s="173"/>
      <c r="B236" s="55"/>
      <c r="C236" s="47" t="s">
        <v>147</v>
      </c>
      <c r="D236" s="47"/>
      <c r="E236" s="47"/>
      <c r="F236" s="48"/>
      <c r="G236" s="48"/>
      <c r="H236" s="48"/>
      <c r="I236" s="48"/>
      <c r="J236" s="89"/>
      <c r="K236" s="48"/>
      <c r="L236" s="72">
        <v>2605.97</v>
      </c>
      <c r="M236" s="53"/>
      <c r="N236" s="224">
        <v>18320</v>
      </c>
    </row>
    <row r="237" ht="56.25" spans="1:14">
      <c r="A237" s="168" t="s">
        <v>333</v>
      </c>
      <c r="B237" s="47" t="s">
        <v>303</v>
      </c>
      <c r="C237" s="47" t="s">
        <v>304</v>
      </c>
      <c r="D237" s="47"/>
      <c r="E237" s="47"/>
      <c r="F237" s="48" t="s">
        <v>122</v>
      </c>
      <c r="G237" s="48"/>
      <c r="H237" s="48"/>
      <c r="I237" s="196">
        <v>2</v>
      </c>
      <c r="J237" s="72">
        <v>3484.98</v>
      </c>
      <c r="K237" s="48"/>
      <c r="L237" s="200">
        <v>991.47</v>
      </c>
      <c r="M237" s="202">
        <v>7.03</v>
      </c>
      <c r="N237" s="224">
        <v>6970</v>
      </c>
    </row>
    <row r="238" spans="1:14">
      <c r="A238" s="173"/>
      <c r="B238" s="55"/>
      <c r="C238" s="9" t="s">
        <v>234</v>
      </c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1"/>
    </row>
    <row r="239" spans="1:14">
      <c r="A239" s="199"/>
      <c r="B239" s="9"/>
      <c r="C239" s="9" t="s">
        <v>414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1"/>
    </row>
    <row r="240" spans="1:14">
      <c r="A240" s="199"/>
      <c r="B240" s="9"/>
      <c r="C240" s="9" t="s">
        <v>305</v>
      </c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1"/>
    </row>
    <row r="241" spans="1:14">
      <c r="A241" s="173"/>
      <c r="B241" s="55"/>
      <c r="C241" s="47" t="s">
        <v>147</v>
      </c>
      <c r="D241" s="47"/>
      <c r="E241" s="47"/>
      <c r="F241" s="48"/>
      <c r="G241" s="48"/>
      <c r="H241" s="48"/>
      <c r="I241" s="48"/>
      <c r="J241" s="89"/>
      <c r="K241" s="48"/>
      <c r="L241" s="200">
        <v>991.47</v>
      </c>
      <c r="M241" s="53"/>
      <c r="N241" s="224">
        <v>6970</v>
      </c>
    </row>
    <row r="242" ht="56.25" spans="1:14">
      <c r="A242" s="168" t="s">
        <v>337</v>
      </c>
      <c r="B242" s="47" t="s">
        <v>341</v>
      </c>
      <c r="C242" s="47" t="s">
        <v>342</v>
      </c>
      <c r="D242" s="47"/>
      <c r="E242" s="47"/>
      <c r="F242" s="48" t="s">
        <v>122</v>
      </c>
      <c r="G242" s="48"/>
      <c r="H242" s="48"/>
      <c r="I242" s="196">
        <v>1</v>
      </c>
      <c r="J242" s="72">
        <v>1151.58</v>
      </c>
      <c r="K242" s="48"/>
      <c r="L242" s="200">
        <v>163.87</v>
      </c>
      <c r="M242" s="202">
        <v>7.03</v>
      </c>
      <c r="N242" s="224">
        <v>1152</v>
      </c>
    </row>
    <row r="243" spans="1:14">
      <c r="A243" s="173"/>
      <c r="B243" s="55"/>
      <c r="C243" s="9" t="s">
        <v>234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1"/>
    </row>
    <row r="244" spans="1:14">
      <c r="A244" s="199"/>
      <c r="B244" s="9"/>
      <c r="C244" s="9" t="s">
        <v>343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1"/>
    </row>
    <row r="245" spans="1:14">
      <c r="A245" s="173"/>
      <c r="B245" s="55"/>
      <c r="C245" s="47" t="s">
        <v>147</v>
      </c>
      <c r="D245" s="47"/>
      <c r="E245" s="47"/>
      <c r="F245" s="48"/>
      <c r="G245" s="48"/>
      <c r="H245" s="48"/>
      <c r="I245" s="48"/>
      <c r="J245" s="89"/>
      <c r="K245" s="48"/>
      <c r="L245" s="200">
        <v>163.87</v>
      </c>
      <c r="M245" s="53"/>
      <c r="N245" s="224">
        <v>1152</v>
      </c>
    </row>
    <row r="246" ht="56.25" spans="1:14">
      <c r="A246" s="168" t="s">
        <v>209</v>
      </c>
      <c r="B246" s="47" t="s">
        <v>349</v>
      </c>
      <c r="C246" s="47" t="s">
        <v>350</v>
      </c>
      <c r="D246" s="47"/>
      <c r="E246" s="47"/>
      <c r="F246" s="48" t="s">
        <v>122</v>
      </c>
      <c r="G246" s="48"/>
      <c r="H246" s="48"/>
      <c r="I246" s="196">
        <v>1</v>
      </c>
      <c r="J246" s="200">
        <v>167.85</v>
      </c>
      <c r="K246" s="48"/>
      <c r="L246" s="200">
        <v>23.9</v>
      </c>
      <c r="M246" s="202">
        <v>7.03</v>
      </c>
      <c r="N246" s="235">
        <v>168</v>
      </c>
    </row>
    <row r="247" spans="1:14">
      <c r="A247" s="173"/>
      <c r="B247" s="55"/>
      <c r="C247" s="9" t="s">
        <v>234</v>
      </c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1"/>
    </row>
    <row r="248" spans="1:14">
      <c r="A248" s="199"/>
      <c r="B248" s="9"/>
      <c r="C248" s="9" t="s">
        <v>351</v>
      </c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1"/>
    </row>
    <row r="249" spans="1:14">
      <c r="A249" s="173"/>
      <c r="B249" s="55"/>
      <c r="C249" s="47" t="s">
        <v>147</v>
      </c>
      <c r="D249" s="47"/>
      <c r="E249" s="47"/>
      <c r="F249" s="48"/>
      <c r="G249" s="48"/>
      <c r="H249" s="48"/>
      <c r="I249" s="48"/>
      <c r="J249" s="89"/>
      <c r="K249" s="48"/>
      <c r="L249" s="200">
        <v>23.9</v>
      </c>
      <c r="M249" s="53"/>
      <c r="N249" s="235">
        <v>168</v>
      </c>
    </row>
    <row r="250" ht="56.25" spans="1:14">
      <c r="A250" s="168" t="s">
        <v>344</v>
      </c>
      <c r="B250" s="47" t="s">
        <v>345</v>
      </c>
      <c r="C250" s="47" t="s">
        <v>346</v>
      </c>
      <c r="D250" s="47"/>
      <c r="E250" s="47"/>
      <c r="F250" s="48" t="s">
        <v>122</v>
      </c>
      <c r="G250" s="48"/>
      <c r="H250" s="48"/>
      <c r="I250" s="196">
        <v>5</v>
      </c>
      <c r="J250" s="72">
        <v>1135.83</v>
      </c>
      <c r="K250" s="48"/>
      <c r="L250" s="200">
        <v>807.82</v>
      </c>
      <c r="M250" s="202">
        <v>7.03</v>
      </c>
      <c r="N250" s="224">
        <v>5679</v>
      </c>
    </row>
    <row r="251" spans="1:14">
      <c r="A251" s="173"/>
      <c r="B251" s="55"/>
      <c r="C251" s="9" t="s">
        <v>234</v>
      </c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1"/>
    </row>
    <row r="252" spans="1:14">
      <c r="A252" s="199"/>
      <c r="B252" s="9"/>
      <c r="C252" s="9" t="s">
        <v>415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1"/>
    </row>
    <row r="253" spans="1:14">
      <c r="A253" s="199"/>
      <c r="B253" s="9"/>
      <c r="C253" s="9" t="s">
        <v>347</v>
      </c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1"/>
    </row>
    <row r="254" spans="1:14">
      <c r="A254" s="173"/>
      <c r="B254" s="55"/>
      <c r="C254" s="47" t="s">
        <v>147</v>
      </c>
      <c r="D254" s="47"/>
      <c r="E254" s="47"/>
      <c r="F254" s="48"/>
      <c r="G254" s="48"/>
      <c r="H254" s="48"/>
      <c r="I254" s="48"/>
      <c r="J254" s="89"/>
      <c r="K254" s="48"/>
      <c r="L254" s="200">
        <v>807.82</v>
      </c>
      <c r="M254" s="53"/>
      <c r="N254" s="224">
        <v>5679</v>
      </c>
    </row>
    <row r="255" ht="56.25" spans="1:14">
      <c r="A255" s="168" t="s">
        <v>348</v>
      </c>
      <c r="B255" s="47" t="s">
        <v>307</v>
      </c>
      <c r="C255" s="47" t="s">
        <v>308</v>
      </c>
      <c r="D255" s="47"/>
      <c r="E255" s="47"/>
      <c r="F255" s="48" t="s">
        <v>122</v>
      </c>
      <c r="G255" s="48"/>
      <c r="H255" s="48"/>
      <c r="I255" s="196">
        <v>4</v>
      </c>
      <c r="J255" s="200">
        <v>136.21</v>
      </c>
      <c r="K255" s="48"/>
      <c r="L255" s="200">
        <v>77.52</v>
      </c>
      <c r="M255" s="202">
        <v>7.03</v>
      </c>
      <c r="N255" s="235">
        <v>545</v>
      </c>
    </row>
    <row r="256" spans="1:14">
      <c r="A256" s="173"/>
      <c r="B256" s="55"/>
      <c r="C256" s="9" t="s">
        <v>234</v>
      </c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1"/>
    </row>
    <row r="257" spans="1:14">
      <c r="A257" s="199"/>
      <c r="B257" s="9"/>
      <c r="C257" s="9" t="s">
        <v>310</v>
      </c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1"/>
    </row>
    <row r="258" spans="1:14">
      <c r="A258" s="173"/>
      <c r="B258" s="55"/>
      <c r="C258" s="47" t="s">
        <v>147</v>
      </c>
      <c r="D258" s="47"/>
      <c r="E258" s="47"/>
      <c r="F258" s="48"/>
      <c r="G258" s="48"/>
      <c r="H258" s="48"/>
      <c r="I258" s="48"/>
      <c r="J258" s="89"/>
      <c r="K258" s="48"/>
      <c r="L258" s="200">
        <v>77.52</v>
      </c>
      <c r="M258" s="53"/>
      <c r="N258" s="235">
        <v>545</v>
      </c>
    </row>
    <row r="259" ht="56.25" spans="1:14">
      <c r="A259" s="168" t="s">
        <v>352</v>
      </c>
      <c r="B259" s="47" t="s">
        <v>312</v>
      </c>
      <c r="C259" s="47" t="s">
        <v>313</v>
      </c>
      <c r="D259" s="47"/>
      <c r="E259" s="47"/>
      <c r="F259" s="48" t="s">
        <v>122</v>
      </c>
      <c r="G259" s="48"/>
      <c r="H259" s="48"/>
      <c r="I259" s="196">
        <v>12</v>
      </c>
      <c r="J259" s="200">
        <v>495</v>
      </c>
      <c r="K259" s="48"/>
      <c r="L259" s="200">
        <v>844.95</v>
      </c>
      <c r="M259" s="202">
        <v>7.03</v>
      </c>
      <c r="N259" s="224">
        <v>5940</v>
      </c>
    </row>
    <row r="260" spans="1:14">
      <c r="A260" s="173"/>
      <c r="B260" s="55"/>
      <c r="C260" s="9" t="s">
        <v>234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1"/>
    </row>
    <row r="261" spans="1:14">
      <c r="A261" s="199"/>
      <c r="B261" s="9"/>
      <c r="C261" s="9" t="s">
        <v>416</v>
      </c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1"/>
    </row>
    <row r="262" spans="1:14">
      <c r="A262" s="199"/>
      <c r="B262" s="9"/>
      <c r="C262" s="9" t="s">
        <v>315</v>
      </c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1"/>
    </row>
    <row r="263" spans="1:14">
      <c r="A263" s="173"/>
      <c r="B263" s="55"/>
      <c r="C263" s="47" t="s">
        <v>147</v>
      </c>
      <c r="D263" s="47"/>
      <c r="E263" s="47"/>
      <c r="F263" s="48"/>
      <c r="G263" s="48"/>
      <c r="H263" s="48"/>
      <c r="I263" s="48"/>
      <c r="J263" s="89"/>
      <c r="K263" s="48"/>
      <c r="L263" s="200">
        <v>844.95</v>
      </c>
      <c r="M263" s="53"/>
      <c r="N263" s="224">
        <v>5940</v>
      </c>
    </row>
    <row r="264" ht="56.25" spans="1:14">
      <c r="A264" s="168" t="s">
        <v>356</v>
      </c>
      <c r="B264" s="47" t="s">
        <v>317</v>
      </c>
      <c r="C264" s="47" t="s">
        <v>318</v>
      </c>
      <c r="D264" s="47"/>
      <c r="E264" s="47"/>
      <c r="F264" s="48" t="s">
        <v>122</v>
      </c>
      <c r="G264" s="48"/>
      <c r="H264" s="48"/>
      <c r="I264" s="196">
        <v>48</v>
      </c>
      <c r="J264" s="200">
        <v>770.96</v>
      </c>
      <c r="K264" s="48"/>
      <c r="L264" s="72">
        <v>5264.01</v>
      </c>
      <c r="M264" s="202">
        <v>7.03</v>
      </c>
      <c r="N264" s="224">
        <v>37006</v>
      </c>
    </row>
    <row r="265" spans="1:14">
      <c r="A265" s="173"/>
      <c r="B265" s="55"/>
      <c r="C265" s="9" t="s">
        <v>234</v>
      </c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1"/>
    </row>
    <row r="266" spans="1:14">
      <c r="A266" s="199"/>
      <c r="B266" s="9"/>
      <c r="C266" s="9" t="s">
        <v>417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1"/>
    </row>
    <row r="267" spans="1:14">
      <c r="A267" s="199"/>
      <c r="B267" s="9"/>
      <c r="C267" s="9" t="s">
        <v>320</v>
      </c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1"/>
    </row>
    <row r="268" spans="1:14">
      <c r="A268" s="173"/>
      <c r="B268" s="55"/>
      <c r="C268" s="47" t="s">
        <v>147</v>
      </c>
      <c r="D268" s="47"/>
      <c r="E268" s="47"/>
      <c r="F268" s="48"/>
      <c r="G268" s="48"/>
      <c r="H268" s="48"/>
      <c r="I268" s="48"/>
      <c r="J268" s="89"/>
      <c r="K268" s="48"/>
      <c r="L268" s="72">
        <v>5264.01</v>
      </c>
      <c r="M268" s="53"/>
      <c r="N268" s="224">
        <v>37006</v>
      </c>
    </row>
    <row r="269" ht="56.25" spans="1:14">
      <c r="A269" s="168" t="s">
        <v>360</v>
      </c>
      <c r="B269" s="47" t="s">
        <v>353</v>
      </c>
      <c r="C269" s="47" t="s">
        <v>354</v>
      </c>
      <c r="D269" s="47"/>
      <c r="E269" s="47"/>
      <c r="F269" s="48" t="s">
        <v>122</v>
      </c>
      <c r="G269" s="48"/>
      <c r="H269" s="48"/>
      <c r="I269" s="196">
        <v>3</v>
      </c>
      <c r="J269" s="200">
        <v>16</v>
      </c>
      <c r="K269" s="48"/>
      <c r="L269" s="200">
        <v>6.83</v>
      </c>
      <c r="M269" s="202">
        <v>7.03</v>
      </c>
      <c r="N269" s="235">
        <v>48</v>
      </c>
    </row>
    <row r="270" spans="1:14">
      <c r="A270" s="173"/>
      <c r="B270" s="55"/>
      <c r="C270" s="9" t="s">
        <v>234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1"/>
    </row>
    <row r="271" spans="1:14">
      <c r="A271" s="199"/>
      <c r="B271" s="9"/>
      <c r="C271" s="9" t="s">
        <v>418</v>
      </c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1"/>
    </row>
    <row r="272" spans="1:14">
      <c r="A272" s="199"/>
      <c r="B272" s="9"/>
      <c r="C272" s="9" t="s">
        <v>355</v>
      </c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1"/>
    </row>
    <row r="273" spans="1:14">
      <c r="A273" s="173"/>
      <c r="B273" s="55"/>
      <c r="C273" s="47" t="s">
        <v>147</v>
      </c>
      <c r="D273" s="47"/>
      <c r="E273" s="47"/>
      <c r="F273" s="48"/>
      <c r="G273" s="48"/>
      <c r="H273" s="48"/>
      <c r="I273" s="48"/>
      <c r="J273" s="89"/>
      <c r="K273" s="48"/>
      <c r="L273" s="200">
        <v>6.83</v>
      </c>
      <c r="M273" s="53"/>
      <c r="N273" s="235">
        <v>48</v>
      </c>
    </row>
    <row r="274" ht="56.25" spans="1:14">
      <c r="A274" s="168" t="s">
        <v>369</v>
      </c>
      <c r="B274" s="47" t="s">
        <v>329</v>
      </c>
      <c r="C274" s="47" t="s">
        <v>330</v>
      </c>
      <c r="D274" s="47"/>
      <c r="E274" s="47"/>
      <c r="F274" s="48" t="s">
        <v>122</v>
      </c>
      <c r="G274" s="48"/>
      <c r="H274" s="48"/>
      <c r="I274" s="196">
        <v>24</v>
      </c>
      <c r="J274" s="72">
        <v>1224</v>
      </c>
      <c r="K274" s="48"/>
      <c r="L274" s="72">
        <v>4178.66</v>
      </c>
      <c r="M274" s="202">
        <v>7.03</v>
      </c>
      <c r="N274" s="224">
        <v>29376</v>
      </c>
    </row>
    <row r="275" spans="1:14">
      <c r="A275" s="173"/>
      <c r="B275" s="55"/>
      <c r="C275" s="9" t="s">
        <v>234</v>
      </c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1"/>
    </row>
    <row r="276" spans="1:14">
      <c r="A276" s="199"/>
      <c r="B276" s="9"/>
      <c r="C276" s="9" t="s">
        <v>419</v>
      </c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1"/>
    </row>
    <row r="277" spans="1:14">
      <c r="A277" s="199"/>
      <c r="B277" s="9"/>
      <c r="C277" s="9" t="s">
        <v>332</v>
      </c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1"/>
    </row>
    <row r="278" spans="1:14">
      <c r="A278" s="173"/>
      <c r="B278" s="55"/>
      <c r="C278" s="47" t="s">
        <v>147</v>
      </c>
      <c r="D278" s="47"/>
      <c r="E278" s="47"/>
      <c r="F278" s="48"/>
      <c r="G278" s="48"/>
      <c r="H278" s="48"/>
      <c r="I278" s="48"/>
      <c r="J278" s="89"/>
      <c r="K278" s="48"/>
      <c r="L278" s="72">
        <v>4178.66</v>
      </c>
      <c r="M278" s="53"/>
      <c r="N278" s="224">
        <v>29376</v>
      </c>
    </row>
    <row r="279" ht="56.25" spans="1:14">
      <c r="A279" s="168" t="s">
        <v>376</v>
      </c>
      <c r="B279" s="47" t="s">
        <v>338</v>
      </c>
      <c r="C279" s="47" t="s">
        <v>339</v>
      </c>
      <c r="D279" s="47"/>
      <c r="E279" s="47"/>
      <c r="F279" s="48" t="s">
        <v>122</v>
      </c>
      <c r="G279" s="48"/>
      <c r="H279" s="48"/>
      <c r="I279" s="196">
        <v>24</v>
      </c>
      <c r="J279" s="200">
        <v>477</v>
      </c>
      <c r="K279" s="48"/>
      <c r="L279" s="72">
        <v>1628.45</v>
      </c>
      <c r="M279" s="202">
        <v>7.03</v>
      </c>
      <c r="N279" s="224">
        <v>11448</v>
      </c>
    </row>
    <row r="280" spans="1:14">
      <c r="A280" s="173"/>
      <c r="B280" s="55"/>
      <c r="C280" s="9" t="s">
        <v>234</v>
      </c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1"/>
    </row>
    <row r="281" spans="1:14">
      <c r="A281" s="199"/>
      <c r="B281" s="9"/>
      <c r="C281" s="9" t="s">
        <v>419</v>
      </c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1"/>
    </row>
    <row r="282" spans="1:14">
      <c r="A282" s="199"/>
      <c r="B282" s="9"/>
      <c r="C282" s="9" t="s">
        <v>340</v>
      </c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1"/>
    </row>
    <row r="283" spans="1:14">
      <c r="A283" s="173"/>
      <c r="B283" s="55"/>
      <c r="C283" s="47" t="s">
        <v>147</v>
      </c>
      <c r="D283" s="47"/>
      <c r="E283" s="47"/>
      <c r="F283" s="48"/>
      <c r="G283" s="48"/>
      <c r="H283" s="48"/>
      <c r="I283" s="48"/>
      <c r="J283" s="89"/>
      <c r="K283" s="48"/>
      <c r="L283" s="72">
        <v>1628.45</v>
      </c>
      <c r="M283" s="53"/>
      <c r="N283" s="224">
        <v>11448</v>
      </c>
    </row>
    <row r="284" ht="56.25" spans="1:14">
      <c r="A284" s="168" t="s">
        <v>384</v>
      </c>
      <c r="B284" s="47" t="s">
        <v>357</v>
      </c>
      <c r="C284" s="47" t="s">
        <v>358</v>
      </c>
      <c r="D284" s="47"/>
      <c r="E284" s="47"/>
      <c r="F284" s="48" t="s">
        <v>122</v>
      </c>
      <c r="G284" s="48"/>
      <c r="H284" s="48"/>
      <c r="I284" s="196">
        <v>26</v>
      </c>
      <c r="J284" s="200">
        <v>316</v>
      </c>
      <c r="K284" s="48"/>
      <c r="L284" s="72">
        <v>1168.71</v>
      </c>
      <c r="M284" s="202">
        <v>7.03</v>
      </c>
      <c r="N284" s="224">
        <v>8216</v>
      </c>
    </row>
    <row r="285" spans="1:14">
      <c r="A285" s="173"/>
      <c r="B285" s="55"/>
      <c r="C285" s="9" t="s">
        <v>234</v>
      </c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1"/>
    </row>
    <row r="286" spans="1:14">
      <c r="A286" s="199"/>
      <c r="B286" s="9"/>
      <c r="C286" s="9" t="s">
        <v>420</v>
      </c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1"/>
    </row>
    <row r="287" spans="1:14">
      <c r="A287" s="199"/>
      <c r="B287" s="9"/>
      <c r="C287" s="9" t="s">
        <v>359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1"/>
    </row>
    <row r="288" spans="1:14">
      <c r="A288" s="173"/>
      <c r="B288" s="55"/>
      <c r="C288" s="47" t="s">
        <v>147</v>
      </c>
      <c r="D288" s="47"/>
      <c r="E288" s="47"/>
      <c r="F288" s="48"/>
      <c r="G288" s="48"/>
      <c r="H288" s="48"/>
      <c r="I288" s="48"/>
      <c r="J288" s="89"/>
      <c r="K288" s="48"/>
      <c r="L288" s="72">
        <v>1168.71</v>
      </c>
      <c r="M288" s="53"/>
      <c r="N288" s="224">
        <v>8216</v>
      </c>
    </row>
    <row r="289" ht="56.25" spans="1:14">
      <c r="A289" s="168" t="s">
        <v>421</v>
      </c>
      <c r="B289" s="47" t="s">
        <v>322</v>
      </c>
      <c r="C289" s="47" t="s">
        <v>323</v>
      </c>
      <c r="D289" s="47"/>
      <c r="E289" s="47"/>
      <c r="F289" s="48" t="s">
        <v>122</v>
      </c>
      <c r="G289" s="48"/>
      <c r="H289" s="48"/>
      <c r="I289" s="196">
        <v>5</v>
      </c>
      <c r="J289" s="200">
        <v>162</v>
      </c>
      <c r="K289" s="48"/>
      <c r="L289" s="200">
        <v>115.22</v>
      </c>
      <c r="M289" s="202">
        <v>7.03</v>
      </c>
      <c r="N289" s="235">
        <v>810</v>
      </c>
    </row>
    <row r="290" spans="1:14">
      <c r="A290" s="173"/>
      <c r="B290" s="55"/>
      <c r="C290" s="9" t="s">
        <v>234</v>
      </c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1"/>
    </row>
    <row r="291" spans="1:14">
      <c r="A291" s="199"/>
      <c r="B291" s="9"/>
      <c r="C291" s="9" t="s">
        <v>415</v>
      </c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1"/>
    </row>
    <row r="292" spans="1:14">
      <c r="A292" s="199"/>
      <c r="B292" s="9"/>
      <c r="C292" s="9" t="s">
        <v>324</v>
      </c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1"/>
    </row>
    <row r="293" spans="1:14">
      <c r="A293" s="173"/>
      <c r="B293" s="55"/>
      <c r="C293" s="47" t="s">
        <v>147</v>
      </c>
      <c r="D293" s="47"/>
      <c r="E293" s="47"/>
      <c r="F293" s="48"/>
      <c r="G293" s="48"/>
      <c r="H293" s="48"/>
      <c r="I293" s="48"/>
      <c r="J293" s="89"/>
      <c r="K293" s="48"/>
      <c r="L293" s="200">
        <v>115.22</v>
      </c>
      <c r="M293" s="53"/>
      <c r="N293" s="235">
        <v>810</v>
      </c>
    </row>
    <row r="294" ht="56.25" spans="1:14">
      <c r="A294" s="168" t="s">
        <v>422</v>
      </c>
      <c r="B294" s="47" t="s">
        <v>334</v>
      </c>
      <c r="C294" s="47" t="s">
        <v>335</v>
      </c>
      <c r="D294" s="47"/>
      <c r="E294" s="47"/>
      <c r="F294" s="48" t="s">
        <v>122</v>
      </c>
      <c r="G294" s="48"/>
      <c r="H294" s="48"/>
      <c r="I294" s="196">
        <v>3</v>
      </c>
      <c r="J294" s="200">
        <v>124</v>
      </c>
      <c r="K294" s="48"/>
      <c r="L294" s="200">
        <v>52.92</v>
      </c>
      <c r="M294" s="202">
        <v>7.03</v>
      </c>
      <c r="N294" s="235">
        <v>372</v>
      </c>
    </row>
    <row r="295" spans="1:14">
      <c r="A295" s="173"/>
      <c r="B295" s="55"/>
      <c r="C295" s="9" t="s">
        <v>234</v>
      </c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1"/>
    </row>
    <row r="296" spans="1:14">
      <c r="A296" s="199"/>
      <c r="B296" s="9"/>
      <c r="C296" s="9" t="s">
        <v>336</v>
      </c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1"/>
    </row>
    <row r="297" spans="1:14">
      <c r="A297" s="173"/>
      <c r="B297" s="55"/>
      <c r="C297" s="47" t="s">
        <v>147</v>
      </c>
      <c r="D297" s="47"/>
      <c r="E297" s="47"/>
      <c r="F297" s="48"/>
      <c r="G297" s="48"/>
      <c r="H297" s="48"/>
      <c r="I297" s="48"/>
      <c r="J297" s="89"/>
      <c r="K297" s="48"/>
      <c r="L297" s="200">
        <v>52.92</v>
      </c>
      <c r="M297" s="53"/>
      <c r="N297" s="235">
        <v>372</v>
      </c>
    </row>
    <row r="298" ht="56.25" spans="1:14">
      <c r="A298" s="168" t="s">
        <v>423</v>
      </c>
      <c r="B298" s="47" t="s">
        <v>424</v>
      </c>
      <c r="C298" s="47" t="s">
        <v>425</v>
      </c>
      <c r="D298" s="47"/>
      <c r="E298" s="47"/>
      <c r="F298" s="48" t="s">
        <v>122</v>
      </c>
      <c r="G298" s="48"/>
      <c r="H298" s="48"/>
      <c r="I298" s="196">
        <v>7</v>
      </c>
      <c r="J298" s="200">
        <v>248</v>
      </c>
      <c r="K298" s="48"/>
      <c r="L298" s="200">
        <v>246.94</v>
      </c>
      <c r="M298" s="202">
        <v>7.03</v>
      </c>
      <c r="N298" s="224">
        <v>1736</v>
      </c>
    </row>
    <row r="299" spans="1:14">
      <c r="A299" s="173"/>
      <c r="B299" s="55"/>
      <c r="C299" s="9" t="s">
        <v>234</v>
      </c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1"/>
    </row>
    <row r="300" spans="1:14">
      <c r="A300" s="199"/>
      <c r="B300" s="9"/>
      <c r="C300" s="9" t="s">
        <v>426</v>
      </c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1"/>
    </row>
    <row r="301" spans="1:14">
      <c r="A301" s="199"/>
      <c r="B301" s="9"/>
      <c r="C301" s="9" t="s">
        <v>427</v>
      </c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1"/>
    </row>
    <row r="302" spans="1:14">
      <c r="A302" s="173"/>
      <c r="B302" s="55"/>
      <c r="C302" s="47" t="s">
        <v>147</v>
      </c>
      <c r="D302" s="47"/>
      <c r="E302" s="47"/>
      <c r="F302" s="48"/>
      <c r="G302" s="48"/>
      <c r="H302" s="48"/>
      <c r="I302" s="48"/>
      <c r="J302" s="89"/>
      <c r="K302" s="48"/>
      <c r="L302" s="200">
        <v>246.94</v>
      </c>
      <c r="M302" s="53"/>
      <c r="N302" s="224">
        <v>1736</v>
      </c>
    </row>
    <row r="303" ht="56.25" spans="1:14">
      <c r="A303" s="168" t="s">
        <v>428</v>
      </c>
      <c r="B303" s="47" t="s">
        <v>429</v>
      </c>
      <c r="C303" s="47" t="s">
        <v>430</v>
      </c>
      <c r="D303" s="47"/>
      <c r="E303" s="47"/>
      <c r="F303" s="48" t="s">
        <v>122</v>
      </c>
      <c r="G303" s="48"/>
      <c r="H303" s="48"/>
      <c r="I303" s="196">
        <v>1</v>
      </c>
      <c r="J303" s="200">
        <v>358</v>
      </c>
      <c r="K303" s="48"/>
      <c r="L303" s="200">
        <v>50.92</v>
      </c>
      <c r="M303" s="202">
        <v>7.03</v>
      </c>
      <c r="N303" s="235">
        <v>358</v>
      </c>
    </row>
    <row r="304" spans="1:14">
      <c r="A304" s="173"/>
      <c r="B304" s="55"/>
      <c r="C304" s="9" t="s">
        <v>234</v>
      </c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1"/>
    </row>
    <row r="305" spans="1:14">
      <c r="A305" s="199"/>
      <c r="B305" s="9"/>
      <c r="C305" s="9" t="s">
        <v>431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1"/>
    </row>
    <row r="306" spans="1:14">
      <c r="A306" s="173"/>
      <c r="B306" s="55"/>
      <c r="C306" s="47" t="s">
        <v>147</v>
      </c>
      <c r="D306" s="47"/>
      <c r="E306" s="47"/>
      <c r="F306" s="48"/>
      <c r="G306" s="48"/>
      <c r="H306" s="48"/>
      <c r="I306" s="48"/>
      <c r="J306" s="89"/>
      <c r="K306" s="48"/>
      <c r="L306" s="200">
        <v>50.92</v>
      </c>
      <c r="M306" s="53"/>
      <c r="N306" s="235">
        <v>358</v>
      </c>
    </row>
    <row r="307" ht="56.25" spans="1:14">
      <c r="A307" s="168" t="s">
        <v>432</v>
      </c>
      <c r="B307" s="47" t="s">
        <v>361</v>
      </c>
      <c r="C307" s="47" t="s">
        <v>433</v>
      </c>
      <c r="D307" s="47"/>
      <c r="E307" s="47"/>
      <c r="F307" s="48" t="s">
        <v>246</v>
      </c>
      <c r="G307" s="48"/>
      <c r="H307" s="48"/>
      <c r="I307" s="195">
        <v>0.233</v>
      </c>
      <c r="J307" s="72">
        <v>307945.8</v>
      </c>
      <c r="K307" s="48"/>
      <c r="L307" s="72">
        <v>10206.4</v>
      </c>
      <c r="M307" s="202">
        <v>7.03</v>
      </c>
      <c r="N307" s="224">
        <v>71751</v>
      </c>
    </row>
    <row r="308" spans="1:14">
      <c r="A308" s="173"/>
      <c r="B308" s="55"/>
      <c r="C308" s="9" t="s">
        <v>234</v>
      </c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1"/>
    </row>
    <row r="309" spans="1:14">
      <c r="A309" s="199"/>
      <c r="B309" s="9"/>
      <c r="C309" s="9" t="s">
        <v>434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1"/>
    </row>
    <row r="310" spans="1:14">
      <c r="A310" s="173"/>
      <c r="B310" s="55"/>
      <c r="C310" s="47" t="s">
        <v>147</v>
      </c>
      <c r="D310" s="47"/>
      <c r="E310" s="47"/>
      <c r="F310" s="48"/>
      <c r="G310" s="48"/>
      <c r="H310" s="48"/>
      <c r="I310" s="48"/>
      <c r="J310" s="89"/>
      <c r="K310" s="48"/>
      <c r="L310" s="72">
        <v>10206.4</v>
      </c>
      <c r="M310" s="53"/>
      <c r="N310" s="224">
        <v>71751</v>
      </c>
    </row>
    <row r="311" spans="1:14">
      <c r="A311" s="206"/>
      <c r="B311" s="55"/>
      <c r="C311" s="55"/>
      <c r="D311" s="55"/>
      <c r="E311" s="55"/>
      <c r="F311" s="57"/>
      <c r="G311" s="57"/>
      <c r="H311" s="57"/>
      <c r="I311" s="57"/>
      <c r="J311" s="92"/>
      <c r="K311" s="57"/>
      <c r="L311" s="92"/>
      <c r="M311" s="51"/>
      <c r="N311" s="92"/>
    </row>
    <row r="312" customHeight="1" spans="1:14">
      <c r="A312" s="236"/>
      <c r="B312" s="230"/>
      <c r="C312" s="217" t="s">
        <v>365</v>
      </c>
      <c r="D312" s="217"/>
      <c r="E312" s="217"/>
      <c r="F312" s="217"/>
      <c r="G312" s="217"/>
      <c r="H312" s="217"/>
      <c r="I312" s="217"/>
      <c r="J312" s="217"/>
      <c r="K312" s="217"/>
      <c r="L312" s="240"/>
      <c r="M312" s="241"/>
      <c r="N312" s="242"/>
    </row>
    <row r="313" customHeight="1" spans="1:14">
      <c r="A313" s="237"/>
      <c r="B313" s="238"/>
      <c r="C313" s="221" t="s">
        <v>159</v>
      </c>
      <c r="D313" s="221"/>
      <c r="E313" s="221"/>
      <c r="F313" s="221"/>
      <c r="G313" s="221"/>
      <c r="H313" s="221"/>
      <c r="I313" s="221"/>
      <c r="J313" s="221"/>
      <c r="K313" s="221"/>
      <c r="L313" s="243">
        <v>85222.19</v>
      </c>
      <c r="M313" s="244"/>
      <c r="N313" s="245">
        <v>599112</v>
      </c>
    </row>
    <row r="314" customHeight="1" spans="1:14">
      <c r="A314" s="237"/>
      <c r="B314" s="238"/>
      <c r="C314" s="221" t="s">
        <v>160</v>
      </c>
      <c r="D314" s="221"/>
      <c r="E314" s="221"/>
      <c r="F314" s="221"/>
      <c r="G314" s="221"/>
      <c r="H314" s="221"/>
      <c r="I314" s="221"/>
      <c r="J314" s="221"/>
      <c r="K314" s="221"/>
      <c r="L314" s="246"/>
      <c r="M314" s="244"/>
      <c r="N314" s="247"/>
    </row>
    <row r="315" customHeight="1" spans="1:14">
      <c r="A315" s="237"/>
      <c r="B315" s="238"/>
      <c r="C315" s="221" t="s">
        <v>280</v>
      </c>
      <c r="D315" s="221"/>
      <c r="E315" s="221"/>
      <c r="F315" s="221"/>
      <c r="G315" s="221"/>
      <c r="H315" s="221"/>
      <c r="I315" s="221"/>
      <c r="J315" s="221"/>
      <c r="K315" s="221"/>
      <c r="L315" s="243">
        <v>85222.19</v>
      </c>
      <c r="M315" s="244"/>
      <c r="N315" s="245">
        <v>599112</v>
      </c>
    </row>
    <row r="316" customHeight="1" spans="1:14">
      <c r="A316" s="237"/>
      <c r="B316" s="238"/>
      <c r="C316" s="221" t="s">
        <v>164</v>
      </c>
      <c r="D316" s="221"/>
      <c r="E316" s="221"/>
      <c r="F316" s="221"/>
      <c r="G316" s="221"/>
      <c r="H316" s="221"/>
      <c r="I316" s="221"/>
      <c r="J316" s="221"/>
      <c r="K316" s="221"/>
      <c r="L316" s="243">
        <v>85222.19</v>
      </c>
      <c r="M316" s="244"/>
      <c r="N316" s="245">
        <v>599112</v>
      </c>
    </row>
    <row r="317" customHeight="1" spans="1:14">
      <c r="A317" s="237"/>
      <c r="B317" s="238"/>
      <c r="C317" s="221" t="s">
        <v>160</v>
      </c>
      <c r="D317" s="221"/>
      <c r="E317" s="221"/>
      <c r="F317" s="221"/>
      <c r="G317" s="221"/>
      <c r="H317" s="221"/>
      <c r="I317" s="221"/>
      <c r="J317" s="221"/>
      <c r="K317" s="221"/>
      <c r="L317" s="246"/>
      <c r="M317" s="244"/>
      <c r="N317" s="247"/>
    </row>
    <row r="318" customHeight="1" spans="1:14">
      <c r="A318" s="237"/>
      <c r="B318" s="238"/>
      <c r="C318" s="221" t="s">
        <v>281</v>
      </c>
      <c r="D318" s="221"/>
      <c r="E318" s="221"/>
      <c r="F318" s="221"/>
      <c r="G318" s="221"/>
      <c r="H318" s="221"/>
      <c r="I318" s="221"/>
      <c r="J318" s="221"/>
      <c r="K318" s="221"/>
      <c r="L318" s="243">
        <v>85222.19</v>
      </c>
      <c r="M318" s="244"/>
      <c r="N318" s="245">
        <v>599112</v>
      </c>
    </row>
    <row r="319" customHeight="1" spans="1:14">
      <c r="A319" s="237"/>
      <c r="B319" s="239"/>
      <c r="C319" s="220" t="s">
        <v>366</v>
      </c>
      <c r="D319" s="220"/>
      <c r="E319" s="220"/>
      <c r="F319" s="220"/>
      <c r="G319" s="220"/>
      <c r="H319" s="220"/>
      <c r="I319" s="220"/>
      <c r="J319" s="220"/>
      <c r="K319" s="220"/>
      <c r="L319" s="248">
        <v>85222.19</v>
      </c>
      <c r="M319" s="249"/>
      <c r="N319" s="245">
        <v>599112</v>
      </c>
    </row>
    <row r="320" customHeight="1" spans="1:14">
      <c r="A320" s="237"/>
      <c r="B320" s="238"/>
      <c r="C320" s="221" t="s">
        <v>160</v>
      </c>
      <c r="D320" s="221"/>
      <c r="E320" s="221"/>
      <c r="F320" s="221"/>
      <c r="G320" s="221"/>
      <c r="H320" s="221"/>
      <c r="I320" s="221"/>
      <c r="J320" s="221"/>
      <c r="K320" s="221"/>
      <c r="L320" s="246"/>
      <c r="M320" s="244"/>
      <c r="N320" s="247"/>
    </row>
    <row r="321" customHeight="1" spans="1:14">
      <c r="A321" s="237"/>
      <c r="B321" s="238"/>
      <c r="C321" s="221" t="s">
        <v>367</v>
      </c>
      <c r="D321" s="221"/>
      <c r="E321" s="221"/>
      <c r="F321" s="221"/>
      <c r="G321" s="221"/>
      <c r="H321" s="221"/>
      <c r="I321" s="221"/>
      <c r="J321" s="221"/>
      <c r="K321" s="221"/>
      <c r="L321" s="246"/>
      <c r="M321" s="244"/>
      <c r="N321" s="250">
        <v>599112</v>
      </c>
    </row>
    <row r="322" spans="1:14">
      <c r="A322" s="44" t="s">
        <v>368</v>
      </c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71"/>
    </row>
    <row r="323" ht="22.5" spans="1:14">
      <c r="A323" s="168" t="s">
        <v>435</v>
      </c>
      <c r="B323" s="47" t="s">
        <v>370</v>
      </c>
      <c r="C323" s="47" t="s">
        <v>371</v>
      </c>
      <c r="D323" s="47"/>
      <c r="E323" s="47"/>
      <c r="F323" s="48" t="s">
        <v>122</v>
      </c>
      <c r="G323" s="48"/>
      <c r="H323" s="48"/>
      <c r="I323" s="196">
        <v>6</v>
      </c>
      <c r="J323" s="89"/>
      <c r="K323" s="48"/>
      <c r="L323" s="89"/>
      <c r="M323" s="48"/>
      <c r="N323" s="189"/>
    </row>
    <row r="324" spans="1:14">
      <c r="A324" s="169"/>
      <c r="B324" s="170">
        <v>1</v>
      </c>
      <c r="C324" s="9" t="s">
        <v>124</v>
      </c>
      <c r="D324" s="9"/>
      <c r="E324" s="9"/>
      <c r="F324" s="51"/>
      <c r="G324" s="51"/>
      <c r="H324" s="51"/>
      <c r="I324" s="51"/>
      <c r="J324" s="190">
        <v>50.37</v>
      </c>
      <c r="K324" s="51"/>
      <c r="L324" s="190">
        <v>302.22</v>
      </c>
      <c r="M324" s="171">
        <v>22.98</v>
      </c>
      <c r="N324" s="191">
        <v>6945</v>
      </c>
    </row>
    <row r="325" spans="1:14">
      <c r="A325" s="169"/>
      <c r="B325" s="170">
        <v>4</v>
      </c>
      <c r="C325" s="9" t="s">
        <v>226</v>
      </c>
      <c r="D325" s="9"/>
      <c r="E325" s="9"/>
      <c r="F325" s="51"/>
      <c r="G325" s="51"/>
      <c r="H325" s="51"/>
      <c r="I325" s="51"/>
      <c r="J325" s="74">
        <v>1922.5</v>
      </c>
      <c r="K325" s="51"/>
      <c r="L325" s="74">
        <v>11535</v>
      </c>
      <c r="M325" s="51"/>
      <c r="N325" s="192"/>
    </row>
    <row r="326" spans="1:14">
      <c r="A326" s="169"/>
      <c r="B326" s="50"/>
      <c r="C326" s="9" t="s">
        <v>131</v>
      </c>
      <c r="D326" s="9"/>
      <c r="E326" s="9"/>
      <c r="F326" s="51" t="s">
        <v>132</v>
      </c>
      <c r="G326" s="171">
        <v>6.61</v>
      </c>
      <c r="H326" s="51"/>
      <c r="I326" s="171">
        <v>39.66</v>
      </c>
      <c r="J326" s="50"/>
      <c r="K326" s="51"/>
      <c r="L326" s="50"/>
      <c r="M326" s="51"/>
      <c r="N326" s="192"/>
    </row>
    <row r="327" spans="1:14">
      <c r="A327" s="169"/>
      <c r="B327" s="50"/>
      <c r="C327" s="52" t="s">
        <v>138</v>
      </c>
      <c r="D327" s="52"/>
      <c r="E327" s="52"/>
      <c r="F327" s="53"/>
      <c r="G327" s="53"/>
      <c r="H327" s="53"/>
      <c r="I327" s="53"/>
      <c r="J327" s="76">
        <v>1972.87</v>
      </c>
      <c r="K327" s="53"/>
      <c r="L327" s="76">
        <v>11837.22</v>
      </c>
      <c r="M327" s="53"/>
      <c r="N327" s="194"/>
    </row>
    <row r="328" spans="1:14">
      <c r="A328" s="169"/>
      <c r="B328" s="50"/>
      <c r="C328" s="9" t="s">
        <v>139</v>
      </c>
      <c r="D328" s="9"/>
      <c r="E328" s="9"/>
      <c r="F328" s="51"/>
      <c r="G328" s="51"/>
      <c r="H328" s="51"/>
      <c r="I328" s="51"/>
      <c r="J328" s="50"/>
      <c r="K328" s="51"/>
      <c r="L328" s="190">
        <v>302.22</v>
      </c>
      <c r="M328" s="51"/>
      <c r="N328" s="191">
        <v>6945</v>
      </c>
    </row>
    <row r="329" ht="45" spans="1:14">
      <c r="A329" s="169"/>
      <c r="B329" s="50" t="s">
        <v>372</v>
      </c>
      <c r="C329" s="9" t="s">
        <v>373</v>
      </c>
      <c r="D329" s="9"/>
      <c r="E329" s="9"/>
      <c r="F329" s="51" t="s">
        <v>142</v>
      </c>
      <c r="G329" s="172">
        <v>89</v>
      </c>
      <c r="H329" s="51"/>
      <c r="I329" s="172">
        <v>89</v>
      </c>
      <c r="J329" s="50"/>
      <c r="K329" s="51"/>
      <c r="L329" s="190">
        <v>268.98</v>
      </c>
      <c r="M329" s="51"/>
      <c r="N329" s="191">
        <v>6181</v>
      </c>
    </row>
    <row r="330" ht="45" spans="1:14">
      <c r="A330" s="169"/>
      <c r="B330" s="50" t="s">
        <v>374</v>
      </c>
      <c r="C330" s="9" t="s">
        <v>375</v>
      </c>
      <c r="D330" s="9"/>
      <c r="E330" s="9"/>
      <c r="F330" s="51" t="s">
        <v>142</v>
      </c>
      <c r="G330" s="172">
        <v>40</v>
      </c>
      <c r="H330" s="51"/>
      <c r="I330" s="172">
        <v>40</v>
      </c>
      <c r="J330" s="50"/>
      <c r="K330" s="51"/>
      <c r="L330" s="190">
        <v>120.89</v>
      </c>
      <c r="M330" s="51"/>
      <c r="N330" s="191">
        <v>2778</v>
      </c>
    </row>
    <row r="331" spans="1:14">
      <c r="A331" s="173"/>
      <c r="B331" s="55"/>
      <c r="C331" s="47" t="s">
        <v>147</v>
      </c>
      <c r="D331" s="47"/>
      <c r="E331" s="47"/>
      <c r="F331" s="48"/>
      <c r="G331" s="48"/>
      <c r="H331" s="48"/>
      <c r="I331" s="48"/>
      <c r="J331" s="89"/>
      <c r="K331" s="48"/>
      <c r="L331" s="72">
        <v>12227.09</v>
      </c>
      <c r="M331" s="53"/>
      <c r="N331" s="189"/>
    </row>
    <row r="332" ht="22.5" spans="1:14">
      <c r="A332" s="168" t="s">
        <v>436</v>
      </c>
      <c r="B332" s="47" t="s">
        <v>377</v>
      </c>
      <c r="C332" s="47" t="s">
        <v>378</v>
      </c>
      <c r="D332" s="47"/>
      <c r="E332" s="47"/>
      <c r="F332" s="48" t="s">
        <v>379</v>
      </c>
      <c r="G332" s="48"/>
      <c r="H332" s="48"/>
      <c r="I332" s="188">
        <v>0.6</v>
      </c>
      <c r="J332" s="89"/>
      <c r="K332" s="48"/>
      <c r="L332" s="89"/>
      <c r="M332" s="48"/>
      <c r="N332" s="189"/>
    </row>
    <row r="333" spans="1:14">
      <c r="A333" s="169"/>
      <c r="B333" s="170">
        <v>1</v>
      </c>
      <c r="C333" s="9" t="s">
        <v>124</v>
      </c>
      <c r="D333" s="9"/>
      <c r="E333" s="9"/>
      <c r="F333" s="51"/>
      <c r="G333" s="51"/>
      <c r="H333" s="51"/>
      <c r="I333" s="51"/>
      <c r="J333" s="190">
        <v>67.77</v>
      </c>
      <c r="K333" s="51"/>
      <c r="L333" s="190">
        <v>40.66</v>
      </c>
      <c r="M333" s="171">
        <v>22.98</v>
      </c>
      <c r="N333" s="197">
        <v>934</v>
      </c>
    </row>
    <row r="334" spans="1:14">
      <c r="A334" s="169"/>
      <c r="B334" s="170">
        <v>2</v>
      </c>
      <c r="C334" s="9" t="s">
        <v>127</v>
      </c>
      <c r="D334" s="9"/>
      <c r="E334" s="9"/>
      <c r="F334" s="51"/>
      <c r="G334" s="51"/>
      <c r="H334" s="51"/>
      <c r="I334" s="51"/>
      <c r="J334" s="190">
        <v>41.28</v>
      </c>
      <c r="K334" s="51"/>
      <c r="L334" s="190">
        <v>24.77</v>
      </c>
      <c r="M334" s="51"/>
      <c r="N334" s="192"/>
    </row>
    <row r="335" spans="1:14">
      <c r="A335" s="169"/>
      <c r="B335" s="170">
        <v>3</v>
      </c>
      <c r="C335" s="9" t="s">
        <v>130</v>
      </c>
      <c r="D335" s="9"/>
      <c r="E335" s="9"/>
      <c r="F335" s="51"/>
      <c r="G335" s="51"/>
      <c r="H335" s="51"/>
      <c r="I335" s="51"/>
      <c r="J335" s="190">
        <v>3.27</v>
      </c>
      <c r="K335" s="51"/>
      <c r="L335" s="190">
        <v>1.96</v>
      </c>
      <c r="M335" s="171">
        <v>22.98</v>
      </c>
      <c r="N335" s="197">
        <v>45</v>
      </c>
    </row>
    <row r="336" spans="1:14">
      <c r="A336" s="169"/>
      <c r="B336" s="170">
        <v>4</v>
      </c>
      <c r="C336" s="9" t="s">
        <v>226</v>
      </c>
      <c r="D336" s="9"/>
      <c r="E336" s="9"/>
      <c r="F336" s="51"/>
      <c r="G336" s="51"/>
      <c r="H336" s="51"/>
      <c r="I336" s="51"/>
      <c r="J336" s="190">
        <v>486.56</v>
      </c>
      <c r="K336" s="51"/>
      <c r="L336" s="190">
        <v>291.94</v>
      </c>
      <c r="M336" s="51"/>
      <c r="N336" s="192"/>
    </row>
    <row r="337" spans="1:14">
      <c r="A337" s="169"/>
      <c r="B337" s="50"/>
      <c r="C337" s="9" t="s">
        <v>131</v>
      </c>
      <c r="D337" s="9"/>
      <c r="E337" s="9"/>
      <c r="F337" s="51" t="s">
        <v>132</v>
      </c>
      <c r="G337" s="171">
        <v>7.21</v>
      </c>
      <c r="H337" s="51"/>
      <c r="I337" s="193">
        <v>4.326</v>
      </c>
      <c r="J337" s="50"/>
      <c r="K337" s="51"/>
      <c r="L337" s="50"/>
      <c r="M337" s="51"/>
      <c r="N337" s="192"/>
    </row>
    <row r="338" spans="1:14">
      <c r="A338" s="169"/>
      <c r="B338" s="50"/>
      <c r="C338" s="9" t="s">
        <v>135</v>
      </c>
      <c r="D338" s="9"/>
      <c r="E338" s="9"/>
      <c r="F338" s="51" t="s">
        <v>132</v>
      </c>
      <c r="G338" s="171">
        <v>0.26</v>
      </c>
      <c r="H338" s="51"/>
      <c r="I338" s="193">
        <v>0.156</v>
      </c>
      <c r="J338" s="50"/>
      <c r="K338" s="51"/>
      <c r="L338" s="50"/>
      <c r="M338" s="51"/>
      <c r="N338" s="192"/>
    </row>
    <row r="339" spans="1:14">
      <c r="A339" s="169"/>
      <c r="B339" s="50"/>
      <c r="C339" s="52" t="s">
        <v>138</v>
      </c>
      <c r="D339" s="52"/>
      <c r="E339" s="52"/>
      <c r="F339" s="53"/>
      <c r="G339" s="53"/>
      <c r="H339" s="53"/>
      <c r="I339" s="53"/>
      <c r="J339" s="198">
        <v>595.61</v>
      </c>
      <c r="K339" s="53"/>
      <c r="L339" s="198">
        <v>357.37</v>
      </c>
      <c r="M339" s="53"/>
      <c r="N339" s="194"/>
    </row>
    <row r="340" spans="1:14">
      <c r="A340" s="169"/>
      <c r="B340" s="50"/>
      <c r="C340" s="9" t="s">
        <v>139</v>
      </c>
      <c r="D340" s="9"/>
      <c r="E340" s="9"/>
      <c r="F340" s="51"/>
      <c r="G340" s="51"/>
      <c r="H340" s="51"/>
      <c r="I340" s="51"/>
      <c r="J340" s="50"/>
      <c r="K340" s="51"/>
      <c r="L340" s="190">
        <v>42.62</v>
      </c>
      <c r="M340" s="51"/>
      <c r="N340" s="197">
        <v>979</v>
      </c>
    </row>
    <row r="341" ht="56.25" spans="1:14">
      <c r="A341" s="169"/>
      <c r="B341" s="50" t="s">
        <v>380</v>
      </c>
      <c r="C341" s="9" t="s">
        <v>381</v>
      </c>
      <c r="D341" s="9"/>
      <c r="E341" s="9"/>
      <c r="F341" s="51" t="s">
        <v>142</v>
      </c>
      <c r="G341" s="172">
        <v>97</v>
      </c>
      <c r="H341" s="51"/>
      <c r="I341" s="172">
        <v>97</v>
      </c>
      <c r="J341" s="50"/>
      <c r="K341" s="51"/>
      <c r="L341" s="190">
        <v>41.34</v>
      </c>
      <c r="M341" s="51"/>
      <c r="N341" s="197">
        <v>950</v>
      </c>
    </row>
    <row r="342" ht="56.25" spans="1:14">
      <c r="A342" s="169"/>
      <c r="B342" s="50" t="s">
        <v>382</v>
      </c>
      <c r="C342" s="9" t="s">
        <v>383</v>
      </c>
      <c r="D342" s="9"/>
      <c r="E342" s="9"/>
      <c r="F342" s="51" t="s">
        <v>142</v>
      </c>
      <c r="G342" s="172">
        <v>51</v>
      </c>
      <c r="H342" s="51"/>
      <c r="I342" s="172">
        <v>51</v>
      </c>
      <c r="J342" s="50"/>
      <c r="K342" s="51"/>
      <c r="L342" s="190">
        <v>21.74</v>
      </c>
      <c r="M342" s="51"/>
      <c r="N342" s="197">
        <v>499</v>
      </c>
    </row>
    <row r="343" spans="1:14">
      <c r="A343" s="173"/>
      <c r="B343" s="55"/>
      <c r="C343" s="47" t="s">
        <v>147</v>
      </c>
      <c r="D343" s="47"/>
      <c r="E343" s="47"/>
      <c r="F343" s="48"/>
      <c r="G343" s="48"/>
      <c r="H343" s="48"/>
      <c r="I343" s="48"/>
      <c r="J343" s="89"/>
      <c r="K343" s="48"/>
      <c r="L343" s="200">
        <v>420.45</v>
      </c>
      <c r="M343" s="53"/>
      <c r="N343" s="189"/>
    </row>
    <row r="344" ht="30" customHeight="1" spans="1:14">
      <c r="A344" s="168" t="s">
        <v>437</v>
      </c>
      <c r="B344" s="47" t="s">
        <v>385</v>
      </c>
      <c r="C344" s="47" t="s">
        <v>386</v>
      </c>
      <c r="D344" s="47"/>
      <c r="E344" s="47"/>
      <c r="F344" s="48" t="s">
        <v>246</v>
      </c>
      <c r="G344" s="48"/>
      <c r="H344" s="48"/>
      <c r="I344" s="201">
        <v>0.06421</v>
      </c>
      <c r="J344" s="72">
        <v>14400</v>
      </c>
      <c r="K344" s="48"/>
      <c r="L344" s="200">
        <v>924.62</v>
      </c>
      <c r="M344" s="48"/>
      <c r="N344" s="189"/>
    </row>
    <row r="345" spans="1:14">
      <c r="A345" s="173"/>
      <c r="B345" s="55"/>
      <c r="C345" s="9" t="s">
        <v>264</v>
      </c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1"/>
    </row>
    <row r="346" spans="1:14">
      <c r="A346" s="173"/>
      <c r="B346" s="55"/>
      <c r="C346" s="47" t="s">
        <v>147</v>
      </c>
      <c r="D346" s="47"/>
      <c r="E346" s="47"/>
      <c r="F346" s="48"/>
      <c r="G346" s="48"/>
      <c r="H346" s="48"/>
      <c r="I346" s="48"/>
      <c r="J346" s="89"/>
      <c r="K346" s="48"/>
      <c r="L346" s="200">
        <v>924.62</v>
      </c>
      <c r="M346" s="53"/>
      <c r="N346" s="189"/>
    </row>
    <row r="347" ht="22.5" spans="1:14">
      <c r="A347" s="168" t="s">
        <v>438</v>
      </c>
      <c r="B347" s="47" t="s">
        <v>439</v>
      </c>
      <c r="C347" s="47" t="s">
        <v>440</v>
      </c>
      <c r="D347" s="47"/>
      <c r="E347" s="47"/>
      <c r="F347" s="48" t="s">
        <v>441</v>
      </c>
      <c r="G347" s="48"/>
      <c r="H347" s="48"/>
      <c r="I347" s="196">
        <v>3</v>
      </c>
      <c r="J347" s="89"/>
      <c r="K347" s="48"/>
      <c r="L347" s="89"/>
      <c r="M347" s="48"/>
      <c r="N347" s="189"/>
    </row>
    <row r="348" spans="1:14">
      <c r="A348" s="169"/>
      <c r="B348" s="170">
        <v>1</v>
      </c>
      <c r="C348" s="9" t="s">
        <v>124</v>
      </c>
      <c r="D348" s="9"/>
      <c r="E348" s="9"/>
      <c r="F348" s="51"/>
      <c r="G348" s="51"/>
      <c r="H348" s="51"/>
      <c r="I348" s="51"/>
      <c r="J348" s="190">
        <v>15.23</v>
      </c>
      <c r="K348" s="51"/>
      <c r="L348" s="190">
        <v>45.69</v>
      </c>
      <c r="M348" s="171">
        <v>22.98</v>
      </c>
      <c r="N348" s="191">
        <v>1050</v>
      </c>
    </row>
    <row r="349" spans="1:14">
      <c r="A349" s="169"/>
      <c r="B349" s="170">
        <v>2</v>
      </c>
      <c r="C349" s="9" t="s">
        <v>127</v>
      </c>
      <c r="D349" s="9"/>
      <c r="E349" s="9"/>
      <c r="F349" s="51"/>
      <c r="G349" s="51"/>
      <c r="H349" s="51"/>
      <c r="I349" s="51"/>
      <c r="J349" s="190">
        <v>1.36</v>
      </c>
      <c r="K349" s="51"/>
      <c r="L349" s="190">
        <v>4.08</v>
      </c>
      <c r="M349" s="51"/>
      <c r="N349" s="192"/>
    </row>
    <row r="350" spans="1:14">
      <c r="A350" s="169"/>
      <c r="B350" s="170">
        <v>3</v>
      </c>
      <c r="C350" s="9" t="s">
        <v>130</v>
      </c>
      <c r="D350" s="9"/>
      <c r="E350" s="9"/>
      <c r="F350" s="51"/>
      <c r="G350" s="51"/>
      <c r="H350" s="51"/>
      <c r="I350" s="51"/>
      <c r="J350" s="190">
        <v>0.12</v>
      </c>
      <c r="K350" s="51"/>
      <c r="L350" s="190">
        <v>0.36</v>
      </c>
      <c r="M350" s="171">
        <v>22.98</v>
      </c>
      <c r="N350" s="197">
        <v>8</v>
      </c>
    </row>
    <row r="351" spans="1:14">
      <c r="A351" s="169"/>
      <c r="B351" s="170">
        <v>4</v>
      </c>
      <c r="C351" s="9" t="s">
        <v>226</v>
      </c>
      <c r="D351" s="9"/>
      <c r="E351" s="9"/>
      <c r="F351" s="51"/>
      <c r="G351" s="51"/>
      <c r="H351" s="51"/>
      <c r="I351" s="51"/>
      <c r="J351" s="190">
        <v>1.24</v>
      </c>
      <c r="K351" s="51"/>
      <c r="L351" s="190">
        <v>3.72</v>
      </c>
      <c r="M351" s="51"/>
      <c r="N351" s="192"/>
    </row>
    <row r="352" spans="1:14">
      <c r="A352" s="169"/>
      <c r="B352" s="50"/>
      <c r="C352" s="9" t="s">
        <v>131</v>
      </c>
      <c r="D352" s="9"/>
      <c r="E352" s="9"/>
      <c r="F352" s="51" t="s">
        <v>132</v>
      </c>
      <c r="G352" s="204">
        <v>1.8</v>
      </c>
      <c r="H352" s="51"/>
      <c r="I352" s="204">
        <v>5.4</v>
      </c>
      <c r="J352" s="50"/>
      <c r="K352" s="51"/>
      <c r="L352" s="50"/>
      <c r="M352" s="51"/>
      <c r="N352" s="192"/>
    </row>
    <row r="353" spans="1:14">
      <c r="A353" s="169"/>
      <c r="B353" s="50"/>
      <c r="C353" s="9" t="s">
        <v>135</v>
      </c>
      <c r="D353" s="9"/>
      <c r="E353" s="9"/>
      <c r="F353" s="51" t="s">
        <v>132</v>
      </c>
      <c r="G353" s="171">
        <v>0.01</v>
      </c>
      <c r="H353" s="51"/>
      <c r="I353" s="171">
        <v>0.03</v>
      </c>
      <c r="J353" s="50"/>
      <c r="K353" s="51"/>
      <c r="L353" s="50"/>
      <c r="M353" s="51"/>
      <c r="N353" s="192"/>
    </row>
    <row r="354" spans="1:14">
      <c r="A354" s="169"/>
      <c r="B354" s="50"/>
      <c r="C354" s="52" t="s">
        <v>138</v>
      </c>
      <c r="D354" s="52"/>
      <c r="E354" s="52"/>
      <c r="F354" s="53"/>
      <c r="G354" s="53"/>
      <c r="H354" s="53"/>
      <c r="I354" s="53"/>
      <c r="J354" s="198">
        <v>17.83</v>
      </c>
      <c r="K354" s="53"/>
      <c r="L354" s="198">
        <v>53.49</v>
      </c>
      <c r="M354" s="53"/>
      <c r="N354" s="194"/>
    </row>
    <row r="355" spans="1:14">
      <c r="A355" s="169"/>
      <c r="B355" s="50"/>
      <c r="C355" s="9" t="s">
        <v>139</v>
      </c>
      <c r="D355" s="9"/>
      <c r="E355" s="9"/>
      <c r="F355" s="51"/>
      <c r="G355" s="51"/>
      <c r="H355" s="51"/>
      <c r="I355" s="51"/>
      <c r="J355" s="50"/>
      <c r="K355" s="51"/>
      <c r="L355" s="190">
        <v>46.05</v>
      </c>
      <c r="M355" s="51"/>
      <c r="N355" s="191">
        <v>1058</v>
      </c>
    </row>
    <row r="356" ht="45" spans="1:14">
      <c r="A356" s="169"/>
      <c r="B356" s="50" t="s">
        <v>140</v>
      </c>
      <c r="C356" s="9" t="s">
        <v>141</v>
      </c>
      <c r="D356" s="9"/>
      <c r="E356" s="9"/>
      <c r="F356" s="51" t="s">
        <v>142</v>
      </c>
      <c r="G356" s="172">
        <v>103</v>
      </c>
      <c r="H356" s="51"/>
      <c r="I356" s="172">
        <v>103</v>
      </c>
      <c r="J356" s="50"/>
      <c r="K356" s="51"/>
      <c r="L356" s="190">
        <v>47.43</v>
      </c>
      <c r="M356" s="51"/>
      <c r="N356" s="191">
        <v>1090</v>
      </c>
    </row>
    <row r="357" ht="45" spans="1:14">
      <c r="A357" s="169"/>
      <c r="B357" s="50" t="s">
        <v>144</v>
      </c>
      <c r="C357" s="9" t="s">
        <v>145</v>
      </c>
      <c r="D357" s="9"/>
      <c r="E357" s="9"/>
      <c r="F357" s="51" t="s">
        <v>142</v>
      </c>
      <c r="G357" s="172">
        <v>60</v>
      </c>
      <c r="H357" s="51"/>
      <c r="I357" s="172">
        <v>60</v>
      </c>
      <c r="J357" s="50"/>
      <c r="K357" s="51"/>
      <c r="L357" s="190">
        <v>27.63</v>
      </c>
      <c r="M357" s="51"/>
      <c r="N357" s="197">
        <v>635</v>
      </c>
    </row>
    <row r="358" spans="1:14">
      <c r="A358" s="173"/>
      <c r="B358" s="55"/>
      <c r="C358" s="47" t="s">
        <v>147</v>
      </c>
      <c r="D358" s="47"/>
      <c r="E358" s="47"/>
      <c r="F358" s="48"/>
      <c r="G358" s="48"/>
      <c r="H358" s="48"/>
      <c r="I358" s="48"/>
      <c r="J358" s="89"/>
      <c r="K358" s="48"/>
      <c r="L358" s="200">
        <v>128.55</v>
      </c>
      <c r="M358" s="53"/>
      <c r="N358" s="189"/>
    </row>
    <row r="359" ht="33.75" spans="1:14">
      <c r="A359" s="168" t="s">
        <v>442</v>
      </c>
      <c r="B359" s="47" t="s">
        <v>443</v>
      </c>
      <c r="C359" s="47" t="s">
        <v>444</v>
      </c>
      <c r="D359" s="47"/>
      <c r="E359" s="47"/>
      <c r="F359" s="48" t="s">
        <v>246</v>
      </c>
      <c r="G359" s="48"/>
      <c r="H359" s="48"/>
      <c r="I359" s="203">
        <v>0.0186</v>
      </c>
      <c r="J359" s="72">
        <v>5230.01</v>
      </c>
      <c r="K359" s="48"/>
      <c r="L359" s="200">
        <v>97.28</v>
      </c>
      <c r="M359" s="48"/>
      <c r="N359" s="189"/>
    </row>
    <row r="360" spans="1:14">
      <c r="A360" s="173"/>
      <c r="B360" s="55"/>
      <c r="C360" s="9" t="s">
        <v>234</v>
      </c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1"/>
    </row>
    <row r="361" spans="1:14">
      <c r="A361" s="173"/>
      <c r="B361" s="55"/>
      <c r="C361" s="47" t="s">
        <v>147</v>
      </c>
      <c r="D361" s="47"/>
      <c r="E361" s="47"/>
      <c r="F361" s="48"/>
      <c r="G361" s="48"/>
      <c r="H361" s="48"/>
      <c r="I361" s="48"/>
      <c r="J361" s="89"/>
      <c r="K361" s="48"/>
      <c r="L361" s="200">
        <v>97.28</v>
      </c>
      <c r="M361" s="53"/>
      <c r="N361" s="189"/>
    </row>
    <row r="362" spans="1:14">
      <c r="A362" s="206"/>
      <c r="B362" s="55"/>
      <c r="C362" s="55"/>
      <c r="D362" s="55"/>
      <c r="E362" s="55"/>
      <c r="F362" s="57"/>
      <c r="G362" s="57"/>
      <c r="H362" s="57"/>
      <c r="I362" s="57"/>
      <c r="J362" s="92"/>
      <c r="K362" s="57"/>
      <c r="L362" s="92"/>
      <c r="M362" s="51"/>
      <c r="N362" s="92"/>
    </row>
    <row r="363" spans="1:14">
      <c r="A363" s="207"/>
      <c r="B363" s="89"/>
      <c r="C363" s="47" t="s">
        <v>388</v>
      </c>
      <c r="D363" s="47"/>
      <c r="E363" s="47"/>
      <c r="F363" s="47"/>
      <c r="G363" s="47"/>
      <c r="H363" s="47"/>
      <c r="I363" s="47"/>
      <c r="J363" s="47"/>
      <c r="K363" s="47"/>
      <c r="L363" s="211"/>
      <c r="M363" s="105"/>
      <c r="N363" s="212"/>
    </row>
    <row r="364" spans="1:14">
      <c r="A364" s="208"/>
      <c r="B364" s="50"/>
      <c r="C364" s="9" t="s">
        <v>159</v>
      </c>
      <c r="D364" s="9"/>
      <c r="E364" s="9"/>
      <c r="F364" s="9"/>
      <c r="G364" s="9"/>
      <c r="H364" s="9"/>
      <c r="I364" s="9"/>
      <c r="J364" s="9"/>
      <c r="K364" s="9"/>
      <c r="L364" s="96">
        <v>13269.98</v>
      </c>
      <c r="M364" s="106"/>
      <c r="N364" s="213"/>
    </row>
    <row r="365" spans="1:14">
      <c r="A365" s="208"/>
      <c r="B365" s="50"/>
      <c r="C365" s="9" t="s">
        <v>160</v>
      </c>
      <c r="D365" s="9"/>
      <c r="E365" s="9"/>
      <c r="F365" s="9"/>
      <c r="G365" s="9"/>
      <c r="H365" s="9"/>
      <c r="I365" s="9"/>
      <c r="J365" s="9"/>
      <c r="K365" s="9"/>
      <c r="L365" s="214"/>
      <c r="M365" s="106"/>
      <c r="N365" s="213"/>
    </row>
    <row r="366" spans="1:14">
      <c r="A366" s="208"/>
      <c r="B366" s="50"/>
      <c r="C366" s="9" t="s">
        <v>161</v>
      </c>
      <c r="D366" s="9"/>
      <c r="E366" s="9"/>
      <c r="F366" s="9"/>
      <c r="G366" s="9"/>
      <c r="H366" s="9"/>
      <c r="I366" s="9"/>
      <c r="J366" s="9"/>
      <c r="K366" s="9"/>
      <c r="L366" s="215">
        <v>388.57</v>
      </c>
      <c r="M366" s="106"/>
      <c r="N366" s="213"/>
    </row>
    <row r="367" spans="1:14">
      <c r="A367" s="208"/>
      <c r="B367" s="50"/>
      <c r="C367" s="9" t="s">
        <v>162</v>
      </c>
      <c r="D367" s="9"/>
      <c r="E367" s="9"/>
      <c r="F367" s="9"/>
      <c r="G367" s="9"/>
      <c r="H367" s="9"/>
      <c r="I367" s="9"/>
      <c r="J367" s="9"/>
      <c r="K367" s="9"/>
      <c r="L367" s="215">
        <v>28.85</v>
      </c>
      <c r="M367" s="106"/>
      <c r="N367" s="213"/>
    </row>
    <row r="368" spans="1:14">
      <c r="A368" s="208"/>
      <c r="B368" s="50"/>
      <c r="C368" s="9" t="s">
        <v>163</v>
      </c>
      <c r="D368" s="9"/>
      <c r="E368" s="9"/>
      <c r="F368" s="9"/>
      <c r="G368" s="9"/>
      <c r="H368" s="9"/>
      <c r="I368" s="9"/>
      <c r="J368" s="9"/>
      <c r="K368" s="9"/>
      <c r="L368" s="215">
        <v>2.32</v>
      </c>
      <c r="M368" s="106"/>
      <c r="N368" s="213"/>
    </row>
    <row r="369" spans="1:14">
      <c r="A369" s="208"/>
      <c r="B369" s="50"/>
      <c r="C369" s="9" t="s">
        <v>280</v>
      </c>
      <c r="D369" s="9"/>
      <c r="E369" s="9"/>
      <c r="F369" s="9"/>
      <c r="G369" s="9"/>
      <c r="H369" s="9"/>
      <c r="I369" s="9"/>
      <c r="J369" s="9"/>
      <c r="K369" s="9"/>
      <c r="L369" s="96">
        <v>12852.56</v>
      </c>
      <c r="M369" s="106"/>
      <c r="N369" s="213"/>
    </row>
    <row r="370" spans="1:14">
      <c r="A370" s="208"/>
      <c r="B370" s="50"/>
      <c r="C370" s="9" t="s">
        <v>164</v>
      </c>
      <c r="D370" s="9"/>
      <c r="E370" s="9"/>
      <c r="F370" s="9"/>
      <c r="G370" s="9"/>
      <c r="H370" s="9"/>
      <c r="I370" s="9"/>
      <c r="J370" s="9"/>
      <c r="K370" s="9"/>
      <c r="L370" s="96">
        <v>12452.92</v>
      </c>
      <c r="M370" s="106"/>
      <c r="N370" s="213"/>
    </row>
    <row r="371" spans="1:14">
      <c r="A371" s="208"/>
      <c r="B371" s="50"/>
      <c r="C371" s="9" t="s">
        <v>160</v>
      </c>
      <c r="D371" s="9"/>
      <c r="E371" s="9"/>
      <c r="F371" s="9"/>
      <c r="G371" s="9"/>
      <c r="H371" s="9"/>
      <c r="I371" s="9"/>
      <c r="J371" s="9"/>
      <c r="K371" s="9"/>
      <c r="L371" s="214"/>
      <c r="M371" s="106"/>
      <c r="N371" s="213"/>
    </row>
    <row r="372" spans="1:14">
      <c r="A372" s="208"/>
      <c r="B372" s="50"/>
      <c r="C372" s="9" t="s">
        <v>165</v>
      </c>
      <c r="D372" s="9"/>
      <c r="E372" s="9"/>
      <c r="F372" s="9"/>
      <c r="G372" s="9"/>
      <c r="H372" s="9"/>
      <c r="I372" s="9"/>
      <c r="J372" s="9"/>
      <c r="K372" s="9"/>
      <c r="L372" s="215">
        <v>347.91</v>
      </c>
      <c r="M372" s="106"/>
      <c r="N372" s="213"/>
    </row>
    <row r="373" spans="1:14">
      <c r="A373" s="208"/>
      <c r="B373" s="50"/>
      <c r="C373" s="9" t="s">
        <v>166</v>
      </c>
      <c r="D373" s="9"/>
      <c r="E373" s="9"/>
      <c r="F373" s="9"/>
      <c r="G373" s="9"/>
      <c r="H373" s="9"/>
      <c r="I373" s="9"/>
      <c r="J373" s="9"/>
      <c r="K373" s="9"/>
      <c r="L373" s="215">
        <v>4.08</v>
      </c>
      <c r="M373" s="106"/>
      <c r="N373" s="213"/>
    </row>
    <row r="374" spans="1:14">
      <c r="A374" s="208"/>
      <c r="B374" s="50"/>
      <c r="C374" s="9" t="s">
        <v>167</v>
      </c>
      <c r="D374" s="9"/>
      <c r="E374" s="9"/>
      <c r="F374" s="9"/>
      <c r="G374" s="9"/>
      <c r="H374" s="9"/>
      <c r="I374" s="9"/>
      <c r="J374" s="9"/>
      <c r="K374" s="9"/>
      <c r="L374" s="215">
        <v>0.36</v>
      </c>
      <c r="M374" s="106"/>
      <c r="N374" s="213"/>
    </row>
    <row r="375" spans="1:14">
      <c r="A375" s="208"/>
      <c r="B375" s="50"/>
      <c r="C375" s="9" t="s">
        <v>281</v>
      </c>
      <c r="D375" s="9"/>
      <c r="E375" s="9"/>
      <c r="F375" s="9"/>
      <c r="G375" s="9"/>
      <c r="H375" s="9"/>
      <c r="I375" s="9"/>
      <c r="J375" s="9"/>
      <c r="K375" s="9"/>
      <c r="L375" s="96">
        <v>11636</v>
      </c>
      <c r="M375" s="106"/>
      <c r="N375" s="213"/>
    </row>
    <row r="376" spans="1:14">
      <c r="A376" s="208"/>
      <c r="B376" s="50"/>
      <c r="C376" s="9" t="s">
        <v>168</v>
      </c>
      <c r="D376" s="9"/>
      <c r="E376" s="9"/>
      <c r="F376" s="9"/>
      <c r="G376" s="9"/>
      <c r="H376" s="9"/>
      <c r="I376" s="9"/>
      <c r="J376" s="9"/>
      <c r="K376" s="9"/>
      <c r="L376" s="215">
        <v>316.41</v>
      </c>
      <c r="M376" s="106"/>
      <c r="N376" s="213"/>
    </row>
    <row r="377" spans="1:14">
      <c r="A377" s="208"/>
      <c r="B377" s="50"/>
      <c r="C377" s="9" t="s">
        <v>169</v>
      </c>
      <c r="D377" s="9"/>
      <c r="E377" s="9"/>
      <c r="F377" s="9"/>
      <c r="G377" s="9"/>
      <c r="H377" s="9"/>
      <c r="I377" s="9"/>
      <c r="J377" s="9"/>
      <c r="K377" s="9"/>
      <c r="L377" s="215">
        <v>148.52</v>
      </c>
      <c r="M377" s="106"/>
      <c r="N377" s="213"/>
    </row>
    <row r="378" spans="1:14">
      <c r="A378" s="208"/>
      <c r="B378" s="50"/>
      <c r="C378" s="9" t="s">
        <v>282</v>
      </c>
      <c r="D378" s="9"/>
      <c r="E378" s="9"/>
      <c r="F378" s="9"/>
      <c r="G378" s="9"/>
      <c r="H378" s="9"/>
      <c r="I378" s="9"/>
      <c r="J378" s="9"/>
      <c r="K378" s="9"/>
      <c r="L378" s="96">
        <v>1345.07</v>
      </c>
      <c r="M378" s="106"/>
      <c r="N378" s="213"/>
    </row>
    <row r="379" spans="1:14">
      <c r="A379" s="208"/>
      <c r="B379" s="50"/>
      <c r="C379" s="9" t="s">
        <v>160</v>
      </c>
      <c r="D379" s="9"/>
      <c r="E379" s="9"/>
      <c r="F379" s="9"/>
      <c r="G379" s="9"/>
      <c r="H379" s="9"/>
      <c r="I379" s="9"/>
      <c r="J379" s="9"/>
      <c r="K379" s="9"/>
      <c r="L379" s="214"/>
      <c r="M379" s="106"/>
      <c r="N379" s="213"/>
    </row>
    <row r="380" spans="1:14">
      <c r="A380" s="208"/>
      <c r="B380" s="50"/>
      <c r="C380" s="9" t="s">
        <v>165</v>
      </c>
      <c r="D380" s="9"/>
      <c r="E380" s="9"/>
      <c r="F380" s="9"/>
      <c r="G380" s="9"/>
      <c r="H380" s="9"/>
      <c r="I380" s="9"/>
      <c r="J380" s="9"/>
      <c r="K380" s="9"/>
      <c r="L380" s="215">
        <v>40.66</v>
      </c>
      <c r="M380" s="106"/>
      <c r="N380" s="213"/>
    </row>
    <row r="381" spans="1:14">
      <c r="A381" s="208"/>
      <c r="B381" s="50"/>
      <c r="C381" s="9" t="s">
        <v>166</v>
      </c>
      <c r="D381" s="9"/>
      <c r="E381" s="9"/>
      <c r="F381" s="9"/>
      <c r="G381" s="9"/>
      <c r="H381" s="9"/>
      <c r="I381" s="9"/>
      <c r="J381" s="9"/>
      <c r="K381" s="9"/>
      <c r="L381" s="215">
        <v>24.77</v>
      </c>
      <c r="M381" s="106"/>
      <c r="N381" s="213"/>
    </row>
    <row r="382" spans="1:14">
      <c r="A382" s="208"/>
      <c r="B382" s="50"/>
      <c r="C382" s="9" t="s">
        <v>167</v>
      </c>
      <c r="D382" s="9"/>
      <c r="E382" s="9"/>
      <c r="F382" s="9"/>
      <c r="G382" s="9"/>
      <c r="H382" s="9"/>
      <c r="I382" s="9"/>
      <c r="J382" s="9"/>
      <c r="K382" s="9"/>
      <c r="L382" s="215">
        <v>1.96</v>
      </c>
      <c r="M382" s="106"/>
      <c r="N382" s="213"/>
    </row>
    <row r="383" spans="1:14">
      <c r="A383" s="208"/>
      <c r="B383" s="50"/>
      <c r="C383" s="9" t="s">
        <v>281</v>
      </c>
      <c r="D383" s="9"/>
      <c r="E383" s="9"/>
      <c r="F383" s="9"/>
      <c r="G383" s="9"/>
      <c r="H383" s="9"/>
      <c r="I383" s="9"/>
      <c r="J383" s="9"/>
      <c r="K383" s="9"/>
      <c r="L383" s="96">
        <v>1216.56</v>
      </c>
      <c r="M383" s="106"/>
      <c r="N383" s="213"/>
    </row>
    <row r="384" spans="1:14">
      <c r="A384" s="208"/>
      <c r="B384" s="50"/>
      <c r="C384" s="9" t="s">
        <v>168</v>
      </c>
      <c r="D384" s="9"/>
      <c r="E384" s="9"/>
      <c r="F384" s="9"/>
      <c r="G384" s="9"/>
      <c r="H384" s="9"/>
      <c r="I384" s="9"/>
      <c r="J384" s="9"/>
      <c r="K384" s="9"/>
      <c r="L384" s="215">
        <v>41.34</v>
      </c>
      <c r="M384" s="106"/>
      <c r="N384" s="213"/>
    </row>
    <row r="385" spans="1:14">
      <c r="A385" s="208"/>
      <c r="B385" s="50"/>
      <c r="C385" s="9" t="s">
        <v>169</v>
      </c>
      <c r="D385" s="9"/>
      <c r="E385" s="9"/>
      <c r="F385" s="9"/>
      <c r="G385" s="9"/>
      <c r="H385" s="9"/>
      <c r="I385" s="9"/>
      <c r="J385" s="9"/>
      <c r="K385" s="9"/>
      <c r="L385" s="215">
        <v>21.74</v>
      </c>
      <c r="M385" s="106"/>
      <c r="N385" s="213"/>
    </row>
    <row r="386" spans="1:14">
      <c r="A386" s="208"/>
      <c r="B386" s="50"/>
      <c r="C386" s="9" t="s">
        <v>170</v>
      </c>
      <c r="D386" s="9"/>
      <c r="E386" s="9"/>
      <c r="F386" s="9"/>
      <c r="G386" s="9"/>
      <c r="H386" s="9"/>
      <c r="I386" s="9"/>
      <c r="J386" s="9"/>
      <c r="K386" s="9"/>
      <c r="L386" s="215">
        <v>390.89</v>
      </c>
      <c r="M386" s="106"/>
      <c r="N386" s="213"/>
    </row>
    <row r="387" spans="1:14">
      <c r="A387" s="208"/>
      <c r="B387" s="50"/>
      <c r="C387" s="9" t="s">
        <v>171</v>
      </c>
      <c r="D387" s="9"/>
      <c r="E387" s="9"/>
      <c r="F387" s="9"/>
      <c r="G387" s="9"/>
      <c r="H387" s="9"/>
      <c r="I387" s="9"/>
      <c r="J387" s="9"/>
      <c r="K387" s="9"/>
      <c r="L387" s="215">
        <v>357.75</v>
      </c>
      <c r="M387" s="106"/>
      <c r="N387" s="213"/>
    </row>
    <row r="388" spans="1:14">
      <c r="A388" s="208"/>
      <c r="B388" s="50"/>
      <c r="C388" s="9" t="s">
        <v>172</v>
      </c>
      <c r="D388" s="9"/>
      <c r="E388" s="9"/>
      <c r="F388" s="9"/>
      <c r="G388" s="9"/>
      <c r="H388" s="9"/>
      <c r="I388" s="9"/>
      <c r="J388" s="9"/>
      <c r="K388" s="9"/>
      <c r="L388" s="215">
        <v>170.26</v>
      </c>
      <c r="M388" s="106"/>
      <c r="N388" s="213"/>
    </row>
    <row r="389" spans="1:14">
      <c r="A389" s="208"/>
      <c r="B389" s="92"/>
      <c r="C389" s="55" t="s">
        <v>389</v>
      </c>
      <c r="D389" s="55"/>
      <c r="E389" s="55"/>
      <c r="F389" s="55"/>
      <c r="G389" s="55"/>
      <c r="H389" s="55"/>
      <c r="I389" s="55"/>
      <c r="J389" s="55"/>
      <c r="K389" s="55"/>
      <c r="L389" s="99">
        <v>13797.99</v>
      </c>
      <c r="M389" s="6"/>
      <c r="N389" s="223"/>
    </row>
    <row r="390" spans="1:14">
      <c r="A390" s="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</row>
    <row r="391" customHeight="1" spans="1:14">
      <c r="A391" s="236"/>
      <c r="B391" s="230"/>
      <c r="C391" s="217" t="s">
        <v>158</v>
      </c>
      <c r="D391" s="217"/>
      <c r="E391" s="217"/>
      <c r="F391" s="217"/>
      <c r="G391" s="217"/>
      <c r="H391" s="217"/>
      <c r="I391" s="217"/>
      <c r="J391" s="217"/>
      <c r="K391" s="217"/>
      <c r="L391" s="240"/>
      <c r="M391" s="241"/>
      <c r="N391" s="242"/>
    </row>
    <row r="392" customHeight="1" spans="1:14">
      <c r="A392" s="237"/>
      <c r="B392" s="238"/>
      <c r="C392" s="221" t="s">
        <v>159</v>
      </c>
      <c r="D392" s="221"/>
      <c r="E392" s="221"/>
      <c r="F392" s="221"/>
      <c r="G392" s="221"/>
      <c r="H392" s="221"/>
      <c r="I392" s="221"/>
      <c r="J392" s="221"/>
      <c r="K392" s="221"/>
      <c r="L392" s="243">
        <v>106009.56</v>
      </c>
      <c r="M392" s="244"/>
      <c r="N392" s="250">
        <v>766966</v>
      </c>
    </row>
    <row r="393" customHeight="1" spans="1:14">
      <c r="A393" s="237"/>
      <c r="B393" s="238"/>
      <c r="C393" s="221" t="s">
        <v>160</v>
      </c>
      <c r="D393" s="221"/>
      <c r="E393" s="221"/>
      <c r="F393" s="221"/>
      <c r="G393" s="221"/>
      <c r="H393" s="221"/>
      <c r="I393" s="221"/>
      <c r="J393" s="221"/>
      <c r="K393" s="221"/>
      <c r="L393" s="246"/>
      <c r="M393" s="244"/>
      <c r="N393" s="247"/>
    </row>
    <row r="394" customHeight="1" spans="1:14">
      <c r="A394" s="237"/>
      <c r="B394" s="238"/>
      <c r="C394" s="221" t="s">
        <v>161</v>
      </c>
      <c r="D394" s="221"/>
      <c r="E394" s="221"/>
      <c r="F394" s="221"/>
      <c r="G394" s="221"/>
      <c r="H394" s="221"/>
      <c r="I394" s="221"/>
      <c r="J394" s="221"/>
      <c r="K394" s="221"/>
      <c r="L394" s="243">
        <v>1074.24</v>
      </c>
      <c r="M394" s="244"/>
      <c r="N394" s="250">
        <v>24684</v>
      </c>
    </row>
    <row r="395" customHeight="1" spans="1:14">
      <c r="A395" s="237"/>
      <c r="B395" s="238"/>
      <c r="C395" s="221" t="s">
        <v>162</v>
      </c>
      <c r="D395" s="221"/>
      <c r="E395" s="221"/>
      <c r="F395" s="221"/>
      <c r="G395" s="221"/>
      <c r="H395" s="221"/>
      <c r="I395" s="221"/>
      <c r="J395" s="221"/>
      <c r="K395" s="221"/>
      <c r="L395" s="243">
        <v>2903.29</v>
      </c>
      <c r="M395" s="244"/>
      <c r="N395" s="250">
        <v>24997</v>
      </c>
    </row>
    <row r="396" customHeight="1" spans="1:14">
      <c r="A396" s="237"/>
      <c r="B396" s="238"/>
      <c r="C396" s="221" t="s">
        <v>163</v>
      </c>
      <c r="D396" s="221"/>
      <c r="E396" s="221"/>
      <c r="F396" s="221"/>
      <c r="G396" s="221"/>
      <c r="H396" s="221"/>
      <c r="I396" s="221"/>
      <c r="J396" s="221"/>
      <c r="K396" s="221"/>
      <c r="L396" s="255">
        <v>254.84</v>
      </c>
      <c r="M396" s="244"/>
      <c r="N396" s="250">
        <v>5857</v>
      </c>
    </row>
    <row r="397" customHeight="1" spans="1:14">
      <c r="A397" s="237"/>
      <c r="B397" s="238"/>
      <c r="C397" s="221" t="s">
        <v>280</v>
      </c>
      <c r="D397" s="221"/>
      <c r="E397" s="221"/>
      <c r="F397" s="221"/>
      <c r="G397" s="221"/>
      <c r="H397" s="221"/>
      <c r="I397" s="221"/>
      <c r="J397" s="221"/>
      <c r="K397" s="221"/>
      <c r="L397" s="243">
        <v>102032.03</v>
      </c>
      <c r="M397" s="244"/>
      <c r="N397" s="250">
        <v>717285</v>
      </c>
    </row>
    <row r="398" customHeight="1" spans="1:14">
      <c r="A398" s="237"/>
      <c r="B398" s="238"/>
      <c r="C398" s="221" t="s">
        <v>164</v>
      </c>
      <c r="D398" s="221"/>
      <c r="E398" s="221"/>
      <c r="F398" s="221"/>
      <c r="G398" s="221"/>
      <c r="H398" s="221"/>
      <c r="I398" s="221"/>
      <c r="J398" s="221"/>
      <c r="K398" s="221"/>
      <c r="L398" s="243">
        <v>104826.38</v>
      </c>
      <c r="M398" s="244"/>
      <c r="N398" s="250">
        <v>789769</v>
      </c>
    </row>
    <row r="399" customHeight="1" spans="1:14">
      <c r="A399" s="237"/>
      <c r="B399" s="238"/>
      <c r="C399" s="221" t="s">
        <v>160</v>
      </c>
      <c r="D399" s="221"/>
      <c r="E399" s="221"/>
      <c r="F399" s="221"/>
      <c r="G399" s="221"/>
      <c r="H399" s="221"/>
      <c r="I399" s="221"/>
      <c r="J399" s="221"/>
      <c r="K399" s="221"/>
      <c r="L399" s="246"/>
      <c r="M399" s="244"/>
      <c r="N399" s="247"/>
    </row>
    <row r="400" customHeight="1" spans="1:14">
      <c r="A400" s="237"/>
      <c r="B400" s="238"/>
      <c r="C400" s="221" t="s">
        <v>165</v>
      </c>
      <c r="D400" s="221"/>
      <c r="E400" s="221"/>
      <c r="F400" s="221"/>
      <c r="G400" s="221"/>
      <c r="H400" s="221"/>
      <c r="I400" s="221"/>
      <c r="J400" s="221"/>
      <c r="K400" s="221"/>
      <c r="L400" s="243">
        <v>1033.58</v>
      </c>
      <c r="M400" s="244"/>
      <c r="N400" s="250">
        <v>23750</v>
      </c>
    </row>
    <row r="401" ht="90" spans="1:14">
      <c r="A401" s="237"/>
      <c r="B401" s="238" t="s">
        <v>184</v>
      </c>
      <c r="C401" s="221" t="s">
        <v>166</v>
      </c>
      <c r="D401" s="221"/>
      <c r="E401" s="221"/>
      <c r="F401" s="221"/>
      <c r="G401" s="221"/>
      <c r="H401" s="221"/>
      <c r="I401" s="221"/>
      <c r="J401" s="221"/>
      <c r="K401" s="221"/>
      <c r="L401" s="243">
        <v>2878.52</v>
      </c>
      <c r="M401" s="256">
        <v>8.61</v>
      </c>
      <c r="N401" s="250">
        <v>24784</v>
      </c>
    </row>
    <row r="402" customHeight="1" spans="1:14">
      <c r="A402" s="237"/>
      <c r="B402" s="238"/>
      <c r="C402" s="221" t="s">
        <v>167</v>
      </c>
      <c r="D402" s="221"/>
      <c r="E402" s="221"/>
      <c r="F402" s="221"/>
      <c r="G402" s="221"/>
      <c r="H402" s="221"/>
      <c r="I402" s="221"/>
      <c r="J402" s="221"/>
      <c r="K402" s="221"/>
      <c r="L402" s="255">
        <v>252.88</v>
      </c>
      <c r="M402" s="244"/>
      <c r="N402" s="250">
        <v>5812</v>
      </c>
    </row>
    <row r="403" ht="90" spans="1:14">
      <c r="A403" s="237"/>
      <c r="B403" s="238" t="s">
        <v>184</v>
      </c>
      <c r="C403" s="221" t="s">
        <v>281</v>
      </c>
      <c r="D403" s="221"/>
      <c r="E403" s="221"/>
      <c r="F403" s="221"/>
      <c r="G403" s="221"/>
      <c r="H403" s="221"/>
      <c r="I403" s="221"/>
      <c r="J403" s="221"/>
      <c r="K403" s="221"/>
      <c r="L403" s="243">
        <v>98920.09</v>
      </c>
      <c r="M403" s="256">
        <v>7.03</v>
      </c>
      <c r="N403" s="250">
        <v>695408</v>
      </c>
    </row>
    <row r="404" customHeight="1" spans="1:14">
      <c r="A404" s="237"/>
      <c r="B404" s="238"/>
      <c r="C404" s="221" t="s">
        <v>168</v>
      </c>
      <c r="D404" s="221"/>
      <c r="E404" s="221"/>
      <c r="F404" s="221"/>
      <c r="G404" s="221"/>
      <c r="H404" s="221"/>
      <c r="I404" s="221"/>
      <c r="J404" s="221"/>
      <c r="K404" s="221"/>
      <c r="L404" s="243">
        <v>1282.75</v>
      </c>
      <c r="M404" s="244"/>
      <c r="N404" s="250">
        <v>29478</v>
      </c>
    </row>
    <row r="405" customHeight="1" spans="1:14">
      <c r="A405" s="237"/>
      <c r="B405" s="238"/>
      <c r="C405" s="221" t="s">
        <v>169</v>
      </c>
      <c r="D405" s="221"/>
      <c r="E405" s="221"/>
      <c r="F405" s="221"/>
      <c r="G405" s="221"/>
      <c r="H405" s="221"/>
      <c r="I405" s="221"/>
      <c r="J405" s="221"/>
      <c r="K405" s="221"/>
      <c r="L405" s="255">
        <v>711.44</v>
      </c>
      <c r="M405" s="244"/>
      <c r="N405" s="250">
        <v>16349</v>
      </c>
    </row>
    <row r="406" customHeight="1" spans="1:14">
      <c r="A406" s="237"/>
      <c r="B406" s="238"/>
      <c r="C406" s="221" t="s">
        <v>282</v>
      </c>
      <c r="D406" s="221"/>
      <c r="E406" s="221"/>
      <c r="F406" s="221"/>
      <c r="G406" s="221"/>
      <c r="H406" s="221"/>
      <c r="I406" s="221"/>
      <c r="J406" s="221"/>
      <c r="K406" s="221"/>
      <c r="L406" s="243">
        <v>3240.45</v>
      </c>
      <c r="M406" s="244"/>
      <c r="N406" s="250">
        <v>24473</v>
      </c>
    </row>
    <row r="407" customHeight="1" spans="1:14">
      <c r="A407" s="237"/>
      <c r="B407" s="238"/>
      <c r="C407" s="221" t="s">
        <v>160</v>
      </c>
      <c r="D407" s="221"/>
      <c r="E407" s="221"/>
      <c r="F407" s="221"/>
      <c r="G407" s="221"/>
      <c r="H407" s="221"/>
      <c r="I407" s="221"/>
      <c r="J407" s="221"/>
      <c r="K407" s="221"/>
      <c r="L407" s="246"/>
      <c r="M407" s="244"/>
      <c r="N407" s="247"/>
    </row>
    <row r="408" customHeight="1" spans="1:14">
      <c r="A408" s="237"/>
      <c r="B408" s="238"/>
      <c r="C408" s="221" t="s">
        <v>165</v>
      </c>
      <c r="D408" s="221"/>
      <c r="E408" s="221"/>
      <c r="F408" s="221"/>
      <c r="G408" s="221"/>
      <c r="H408" s="221"/>
      <c r="I408" s="221"/>
      <c r="J408" s="221"/>
      <c r="K408" s="221"/>
      <c r="L408" s="255">
        <v>40.66</v>
      </c>
      <c r="M408" s="244"/>
      <c r="N408" s="257">
        <v>934</v>
      </c>
    </row>
    <row r="409" ht="90" spans="1:14">
      <c r="A409" s="237"/>
      <c r="B409" s="238" t="s">
        <v>184</v>
      </c>
      <c r="C409" s="221" t="s">
        <v>166</v>
      </c>
      <c r="D409" s="221"/>
      <c r="E409" s="221"/>
      <c r="F409" s="221"/>
      <c r="G409" s="221"/>
      <c r="H409" s="221"/>
      <c r="I409" s="221"/>
      <c r="J409" s="221"/>
      <c r="K409" s="221"/>
      <c r="L409" s="255">
        <v>24.77</v>
      </c>
      <c r="M409" s="256">
        <v>8.61</v>
      </c>
      <c r="N409" s="257">
        <v>213</v>
      </c>
    </row>
    <row r="410" customHeight="1" spans="1:14">
      <c r="A410" s="237"/>
      <c r="B410" s="238"/>
      <c r="C410" s="221" t="s">
        <v>167</v>
      </c>
      <c r="D410" s="221"/>
      <c r="E410" s="221"/>
      <c r="F410" s="221"/>
      <c r="G410" s="221"/>
      <c r="H410" s="221"/>
      <c r="I410" s="221"/>
      <c r="J410" s="221"/>
      <c r="K410" s="221"/>
      <c r="L410" s="255">
        <v>1.96</v>
      </c>
      <c r="M410" s="244"/>
      <c r="N410" s="257">
        <v>45</v>
      </c>
    </row>
    <row r="411" ht="90" spans="1:14">
      <c r="A411" s="237"/>
      <c r="B411" s="238" t="s">
        <v>184</v>
      </c>
      <c r="C411" s="221" t="s">
        <v>281</v>
      </c>
      <c r="D411" s="221"/>
      <c r="E411" s="221"/>
      <c r="F411" s="221"/>
      <c r="G411" s="221"/>
      <c r="H411" s="221"/>
      <c r="I411" s="221"/>
      <c r="J411" s="221"/>
      <c r="K411" s="221"/>
      <c r="L411" s="243">
        <v>3111.94</v>
      </c>
      <c r="M411" s="256">
        <v>7.03</v>
      </c>
      <c r="N411" s="250">
        <v>21877</v>
      </c>
    </row>
    <row r="412" customHeight="1" spans="1:14">
      <c r="A412" s="237"/>
      <c r="B412" s="238"/>
      <c r="C412" s="221" t="s">
        <v>168</v>
      </c>
      <c r="D412" s="221"/>
      <c r="E412" s="221"/>
      <c r="F412" s="221"/>
      <c r="G412" s="221"/>
      <c r="H412" s="221"/>
      <c r="I412" s="221"/>
      <c r="J412" s="221"/>
      <c r="K412" s="221"/>
      <c r="L412" s="255">
        <v>41.34</v>
      </c>
      <c r="M412" s="244"/>
      <c r="N412" s="257">
        <v>950</v>
      </c>
    </row>
    <row r="413" customHeight="1" spans="1:14">
      <c r="A413" s="237"/>
      <c r="B413" s="238"/>
      <c r="C413" s="221" t="s">
        <v>169</v>
      </c>
      <c r="D413" s="221"/>
      <c r="E413" s="221"/>
      <c r="F413" s="221"/>
      <c r="G413" s="221"/>
      <c r="H413" s="221"/>
      <c r="I413" s="221"/>
      <c r="J413" s="221"/>
      <c r="K413" s="221"/>
      <c r="L413" s="255">
        <v>21.74</v>
      </c>
      <c r="M413" s="244"/>
      <c r="N413" s="257">
        <v>499</v>
      </c>
    </row>
    <row r="414" customHeight="1" spans="1:14">
      <c r="A414" s="237"/>
      <c r="B414" s="238"/>
      <c r="C414" s="221" t="s">
        <v>170</v>
      </c>
      <c r="D414" s="221"/>
      <c r="E414" s="221"/>
      <c r="F414" s="221"/>
      <c r="G414" s="221"/>
      <c r="H414" s="221"/>
      <c r="I414" s="221"/>
      <c r="J414" s="221"/>
      <c r="K414" s="221"/>
      <c r="L414" s="243">
        <v>1329.08</v>
      </c>
      <c r="M414" s="244"/>
      <c r="N414" s="250">
        <v>30541</v>
      </c>
    </row>
    <row r="415" customHeight="1" spans="1:14">
      <c r="A415" s="237"/>
      <c r="B415" s="238"/>
      <c r="C415" s="221" t="s">
        <v>171</v>
      </c>
      <c r="D415" s="221"/>
      <c r="E415" s="221"/>
      <c r="F415" s="221"/>
      <c r="G415" s="221"/>
      <c r="H415" s="221"/>
      <c r="I415" s="221"/>
      <c r="J415" s="221"/>
      <c r="K415" s="221"/>
      <c r="L415" s="243">
        <v>1324.09</v>
      </c>
      <c r="M415" s="244"/>
      <c r="N415" s="250">
        <v>30428</v>
      </c>
    </row>
    <row r="416" customHeight="1" spans="1:14">
      <c r="A416" s="237"/>
      <c r="B416" s="238"/>
      <c r="C416" s="221" t="s">
        <v>172</v>
      </c>
      <c r="D416" s="221"/>
      <c r="E416" s="221"/>
      <c r="F416" s="221"/>
      <c r="G416" s="221"/>
      <c r="H416" s="221"/>
      <c r="I416" s="221"/>
      <c r="J416" s="221"/>
      <c r="K416" s="221"/>
      <c r="L416" s="255">
        <v>733.18</v>
      </c>
      <c r="M416" s="244"/>
      <c r="N416" s="250">
        <v>16848</v>
      </c>
    </row>
    <row r="417" customHeight="1" spans="1:14">
      <c r="A417" s="237"/>
      <c r="B417" s="239"/>
      <c r="C417" s="220" t="s">
        <v>173</v>
      </c>
      <c r="D417" s="220"/>
      <c r="E417" s="220"/>
      <c r="F417" s="220"/>
      <c r="G417" s="220"/>
      <c r="H417" s="220"/>
      <c r="I417" s="220"/>
      <c r="J417" s="220"/>
      <c r="K417" s="220"/>
      <c r="L417" s="248">
        <v>108066.83</v>
      </c>
      <c r="M417" s="249"/>
      <c r="N417" s="258">
        <v>814242</v>
      </c>
    </row>
    <row r="418" customHeight="1" spans="1:14">
      <c r="A418" s="237"/>
      <c r="B418" s="238"/>
      <c r="C418" s="221" t="s">
        <v>160</v>
      </c>
      <c r="D418" s="221"/>
      <c r="E418" s="221"/>
      <c r="F418" s="221"/>
      <c r="G418" s="221"/>
      <c r="H418" s="221"/>
      <c r="I418" s="221"/>
      <c r="J418" s="221"/>
      <c r="K418" s="221"/>
      <c r="L418" s="246"/>
      <c r="M418" s="244"/>
      <c r="N418" s="247"/>
    </row>
    <row r="419" customHeight="1" spans="1:14">
      <c r="A419" s="237"/>
      <c r="B419" s="238"/>
      <c r="C419" s="221" t="s">
        <v>367</v>
      </c>
      <c r="D419" s="221"/>
      <c r="E419" s="221"/>
      <c r="F419" s="221"/>
      <c r="G419" s="221"/>
      <c r="H419" s="221"/>
      <c r="I419" s="221"/>
      <c r="J419" s="221"/>
      <c r="K419" s="221"/>
      <c r="L419" s="246"/>
      <c r="M419" s="244"/>
      <c r="N419" s="250">
        <v>599112</v>
      </c>
    </row>
    <row r="420" spans="1:14">
      <c r="A420" s="2"/>
      <c r="B420" s="92"/>
      <c r="C420" s="55"/>
      <c r="D420" s="55"/>
      <c r="E420" s="55"/>
      <c r="F420" s="55"/>
      <c r="G420" s="55"/>
      <c r="H420" s="55"/>
      <c r="I420" s="55"/>
      <c r="J420" s="55"/>
      <c r="K420" s="55"/>
      <c r="L420" s="99"/>
      <c r="M420" s="100"/>
      <c r="N420" s="259"/>
    </row>
    <row r="421" spans="1:14">
      <c r="A421" s="251"/>
      <c r="B421" s="107"/>
      <c r="C421" s="107"/>
      <c r="D421" s="107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</row>
    <row r="422" spans="1:14">
      <c r="A422" s="252"/>
      <c r="B422" s="214" t="s">
        <v>390</v>
      </c>
      <c r="C422" s="253" t="s">
        <v>445</v>
      </c>
      <c r="D422" s="253"/>
      <c r="E422" s="253"/>
      <c r="F422" s="253"/>
      <c r="G422" s="253"/>
      <c r="H422" s="253"/>
      <c r="I422" s="253"/>
      <c r="J422" s="253"/>
      <c r="K422" s="253"/>
      <c r="L422" s="253"/>
      <c r="M422" s="2"/>
      <c r="N422" s="2"/>
    </row>
    <row r="423" spans="1:14">
      <c r="A423" s="252"/>
      <c r="B423" s="59"/>
      <c r="C423" s="254" t="s">
        <v>392</v>
      </c>
      <c r="D423" s="254"/>
      <c r="E423" s="254"/>
      <c r="F423" s="254"/>
      <c r="G423" s="254"/>
      <c r="H423" s="254"/>
      <c r="I423" s="254"/>
      <c r="J423" s="254"/>
      <c r="K423" s="254"/>
      <c r="L423" s="254"/>
      <c r="M423" s="2"/>
      <c r="N423" s="2"/>
    </row>
    <row r="424" spans="1:14">
      <c r="A424" s="252"/>
      <c r="B424" s="214" t="s">
        <v>393</v>
      </c>
      <c r="C424" s="253" t="s">
        <v>446</v>
      </c>
      <c r="D424" s="253"/>
      <c r="E424" s="253"/>
      <c r="F424" s="253"/>
      <c r="G424" s="253"/>
      <c r="H424" s="253"/>
      <c r="I424" s="253"/>
      <c r="J424" s="253"/>
      <c r="K424" s="253"/>
      <c r="L424" s="253"/>
      <c r="M424" s="2"/>
      <c r="N424" s="2"/>
    </row>
    <row r="425" spans="1:14">
      <c r="A425" s="252"/>
      <c r="B425" s="2"/>
      <c r="C425" s="254" t="s">
        <v>392</v>
      </c>
      <c r="D425" s="254"/>
      <c r="E425" s="254"/>
      <c r="F425" s="254"/>
      <c r="G425" s="254"/>
      <c r="H425" s="254"/>
      <c r="I425" s="254"/>
      <c r="J425" s="254"/>
      <c r="K425" s="254"/>
      <c r="L425" s="254"/>
      <c r="M425" s="2"/>
      <c r="N425" s="2"/>
    </row>
    <row r="426" spans="1:14">
      <c r="A426" s="25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</sheetData>
  <mergeCells count="410">
    <mergeCell ref="A4:C4"/>
    <mergeCell ref="K4:N4"/>
    <mergeCell ref="A5:D5"/>
    <mergeCell ref="J5:N5"/>
    <mergeCell ref="A6:D6"/>
    <mergeCell ref="J6:N6"/>
    <mergeCell ref="C7:D7"/>
    <mergeCell ref="L7:M7"/>
    <mergeCell ref="D10:N10"/>
    <mergeCell ref="A13:R13"/>
    <mergeCell ref="A14:N14"/>
    <mergeCell ref="A16:N16"/>
    <mergeCell ref="A17:N17"/>
    <mergeCell ref="A18:N18"/>
    <mergeCell ref="A20:N20"/>
    <mergeCell ref="A21:N21"/>
    <mergeCell ref="A22:N22"/>
    <mergeCell ref="B24:F24"/>
    <mergeCell ref="B25:F25"/>
    <mergeCell ref="L32:M32"/>
    <mergeCell ref="L33:M33"/>
    <mergeCell ref="L34:M34"/>
    <mergeCell ref="C39:E39"/>
    <mergeCell ref="A40:N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N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N68"/>
    <mergeCell ref="C69:E69"/>
    <mergeCell ref="A70:N70"/>
    <mergeCell ref="C71:E71"/>
    <mergeCell ref="C72:N72"/>
    <mergeCell ref="C73:E73"/>
    <mergeCell ref="C74:E74"/>
    <mergeCell ref="C75:N75"/>
    <mergeCell ref="C76:E76"/>
    <mergeCell ref="C77:E77"/>
    <mergeCell ref="C78:N78"/>
    <mergeCell ref="C79:E79"/>
    <mergeCell ref="C80:E80"/>
    <mergeCell ref="C81:N81"/>
    <mergeCell ref="C82:E82"/>
    <mergeCell ref="C83:E83"/>
    <mergeCell ref="C84:N84"/>
    <mergeCell ref="C85:N85"/>
    <mergeCell ref="C86:E86"/>
    <mergeCell ref="C87:E87"/>
    <mergeCell ref="C88:N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N114"/>
    <mergeCell ref="C115:E115"/>
    <mergeCell ref="A116:N116"/>
    <mergeCell ref="C117:E117"/>
    <mergeCell ref="C118:N118"/>
    <mergeCell ref="C119:E119"/>
    <mergeCell ref="C120:E120"/>
    <mergeCell ref="C121:N121"/>
    <mergeCell ref="C122:E122"/>
    <mergeCell ref="C123:E123"/>
    <mergeCell ref="C124:N12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N150"/>
    <mergeCell ref="C151:E151"/>
    <mergeCell ref="A152:N152"/>
    <mergeCell ref="C153:E153"/>
    <mergeCell ref="C154:N154"/>
    <mergeCell ref="C155:E155"/>
    <mergeCell ref="C156:E156"/>
    <mergeCell ref="C157:N157"/>
    <mergeCell ref="C158:E158"/>
    <mergeCell ref="C159:E159"/>
    <mergeCell ref="C160:N160"/>
    <mergeCell ref="C161:E161"/>
    <mergeCell ref="C162:E162"/>
    <mergeCell ref="C163:E163"/>
    <mergeCell ref="C164:E164"/>
    <mergeCell ref="C165:E165"/>
    <mergeCell ref="C166:E166"/>
    <mergeCell ref="C167:E167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C188:K188"/>
    <mergeCell ref="C189:K189"/>
    <mergeCell ref="C190:K190"/>
    <mergeCell ref="C191:K191"/>
    <mergeCell ref="C192:K192"/>
    <mergeCell ref="C193:K193"/>
    <mergeCell ref="C194:K194"/>
    <mergeCell ref="C195:K195"/>
    <mergeCell ref="C196:K196"/>
    <mergeCell ref="C197:K197"/>
    <mergeCell ref="C198:K198"/>
    <mergeCell ref="C199:K199"/>
    <mergeCell ref="C200:K200"/>
    <mergeCell ref="C201:K201"/>
    <mergeCell ref="C202:K202"/>
    <mergeCell ref="C203:K203"/>
    <mergeCell ref="C204:K204"/>
    <mergeCell ref="C205:K205"/>
    <mergeCell ref="C206:K206"/>
    <mergeCell ref="C207:K207"/>
    <mergeCell ref="C208:K208"/>
    <mergeCell ref="C209:K209"/>
    <mergeCell ref="A210:N210"/>
    <mergeCell ref="C211:E211"/>
    <mergeCell ref="C212:N212"/>
    <mergeCell ref="C213:N213"/>
    <mergeCell ref="C214:E214"/>
    <mergeCell ref="C216:E216"/>
    <mergeCell ref="C217:N217"/>
    <mergeCell ref="C218:N218"/>
    <mergeCell ref="C219:E219"/>
    <mergeCell ref="C220:E220"/>
    <mergeCell ref="C221:N221"/>
    <mergeCell ref="C222:N222"/>
    <mergeCell ref="C223:E223"/>
    <mergeCell ref="C224:E224"/>
    <mergeCell ref="C225:E225"/>
    <mergeCell ref="C226:N226"/>
    <mergeCell ref="C227:N227"/>
    <mergeCell ref="C228:E228"/>
    <mergeCell ref="C229:E229"/>
    <mergeCell ref="C230:N230"/>
    <mergeCell ref="C231:N231"/>
    <mergeCell ref="C232:E232"/>
    <mergeCell ref="C233:E233"/>
    <mergeCell ref="C234:N234"/>
    <mergeCell ref="C235:N235"/>
    <mergeCell ref="C236:E236"/>
    <mergeCell ref="C237:E237"/>
    <mergeCell ref="C238:N238"/>
    <mergeCell ref="C239:N239"/>
    <mergeCell ref="C240:N240"/>
    <mergeCell ref="C241:E241"/>
    <mergeCell ref="C242:E242"/>
    <mergeCell ref="C243:N243"/>
    <mergeCell ref="C244:N244"/>
    <mergeCell ref="C245:E245"/>
    <mergeCell ref="C246:E246"/>
    <mergeCell ref="C247:N247"/>
    <mergeCell ref="C248:N248"/>
    <mergeCell ref="C249:E249"/>
    <mergeCell ref="C250:E250"/>
    <mergeCell ref="C251:N251"/>
    <mergeCell ref="C252:N252"/>
    <mergeCell ref="C253:N253"/>
    <mergeCell ref="C254:E254"/>
    <mergeCell ref="C255:E255"/>
    <mergeCell ref="C256:N256"/>
    <mergeCell ref="C257:N257"/>
    <mergeCell ref="C258:E258"/>
    <mergeCell ref="C259:E259"/>
    <mergeCell ref="C260:N260"/>
    <mergeCell ref="C261:N261"/>
    <mergeCell ref="C262:N262"/>
    <mergeCell ref="C263:E263"/>
    <mergeCell ref="C264:E264"/>
    <mergeCell ref="C265:N265"/>
    <mergeCell ref="C266:N266"/>
    <mergeCell ref="C267:N267"/>
    <mergeCell ref="C268:E268"/>
    <mergeCell ref="C269:E269"/>
    <mergeCell ref="C270:N270"/>
    <mergeCell ref="C271:N271"/>
    <mergeCell ref="C272:N272"/>
    <mergeCell ref="C273:E273"/>
    <mergeCell ref="C274:E274"/>
    <mergeCell ref="C275:N275"/>
    <mergeCell ref="C276:N276"/>
    <mergeCell ref="C277:N277"/>
    <mergeCell ref="C278:E278"/>
    <mergeCell ref="C279:E279"/>
    <mergeCell ref="C280:N280"/>
    <mergeCell ref="C281:N281"/>
    <mergeCell ref="C282:N282"/>
    <mergeCell ref="C283:E283"/>
    <mergeCell ref="C284:E284"/>
    <mergeCell ref="C285:N285"/>
    <mergeCell ref="C286:N286"/>
    <mergeCell ref="C287:N287"/>
    <mergeCell ref="C288:E288"/>
    <mergeCell ref="C289:E289"/>
    <mergeCell ref="C290:N290"/>
    <mergeCell ref="C291:N291"/>
    <mergeCell ref="C292:N292"/>
    <mergeCell ref="C293:E293"/>
    <mergeCell ref="C294:E294"/>
    <mergeCell ref="C295:N295"/>
    <mergeCell ref="C296:N296"/>
    <mergeCell ref="C297:E297"/>
    <mergeCell ref="C298:E298"/>
    <mergeCell ref="C299:N299"/>
    <mergeCell ref="C300:N300"/>
    <mergeCell ref="C301:N301"/>
    <mergeCell ref="C302:E302"/>
    <mergeCell ref="C303:E303"/>
    <mergeCell ref="C304:N304"/>
    <mergeCell ref="C305:N305"/>
    <mergeCell ref="C306:E306"/>
    <mergeCell ref="C307:E307"/>
    <mergeCell ref="C308:N308"/>
    <mergeCell ref="C309:N309"/>
    <mergeCell ref="C310:E310"/>
    <mergeCell ref="C312:K312"/>
    <mergeCell ref="C313:K313"/>
    <mergeCell ref="C314:K314"/>
    <mergeCell ref="C315:K315"/>
    <mergeCell ref="C316:K316"/>
    <mergeCell ref="C317:K317"/>
    <mergeCell ref="C318:K318"/>
    <mergeCell ref="C319:K319"/>
    <mergeCell ref="C320:K320"/>
    <mergeCell ref="C321:K321"/>
    <mergeCell ref="A322:N322"/>
    <mergeCell ref="C323:E323"/>
    <mergeCell ref="C324:E324"/>
    <mergeCell ref="C325:E325"/>
    <mergeCell ref="C326:E326"/>
    <mergeCell ref="C327:E327"/>
    <mergeCell ref="C328:E328"/>
    <mergeCell ref="C329:E329"/>
    <mergeCell ref="C330:E330"/>
    <mergeCell ref="C331:E331"/>
    <mergeCell ref="C332:E332"/>
    <mergeCell ref="C333:E333"/>
    <mergeCell ref="C334:E334"/>
    <mergeCell ref="C335:E335"/>
    <mergeCell ref="C336:E336"/>
    <mergeCell ref="C337:E337"/>
    <mergeCell ref="C338:E338"/>
    <mergeCell ref="C339:E339"/>
    <mergeCell ref="C340:E340"/>
    <mergeCell ref="C341:E341"/>
    <mergeCell ref="C342:E342"/>
    <mergeCell ref="C343:E343"/>
    <mergeCell ref="C344:E344"/>
    <mergeCell ref="C345:N345"/>
    <mergeCell ref="C346:E346"/>
    <mergeCell ref="C347:E347"/>
    <mergeCell ref="C348:E348"/>
    <mergeCell ref="C349:E349"/>
    <mergeCell ref="C350:E350"/>
    <mergeCell ref="C351:E351"/>
    <mergeCell ref="C352:E352"/>
    <mergeCell ref="C353:E353"/>
    <mergeCell ref="C354:E354"/>
    <mergeCell ref="C355:E355"/>
    <mergeCell ref="C356:E356"/>
    <mergeCell ref="C357:E357"/>
    <mergeCell ref="C358:E358"/>
    <mergeCell ref="C359:E359"/>
    <mergeCell ref="C360:N360"/>
    <mergeCell ref="C361:E361"/>
    <mergeCell ref="C363:K363"/>
    <mergeCell ref="C364:K364"/>
    <mergeCell ref="C365:K365"/>
    <mergeCell ref="C366:K366"/>
    <mergeCell ref="C367:K367"/>
    <mergeCell ref="C368:K368"/>
    <mergeCell ref="C369:K369"/>
    <mergeCell ref="C370:K370"/>
    <mergeCell ref="C371:K371"/>
    <mergeCell ref="C372:K372"/>
    <mergeCell ref="C373:K373"/>
    <mergeCell ref="C374:K374"/>
    <mergeCell ref="C375:K375"/>
    <mergeCell ref="C376:K376"/>
    <mergeCell ref="C377:K377"/>
    <mergeCell ref="C378:K378"/>
    <mergeCell ref="C379:K379"/>
    <mergeCell ref="C380:K380"/>
    <mergeCell ref="C381:K381"/>
    <mergeCell ref="C382:K382"/>
    <mergeCell ref="C383:K383"/>
    <mergeCell ref="C384:K384"/>
    <mergeCell ref="C385:K385"/>
    <mergeCell ref="C386:K386"/>
    <mergeCell ref="C387:K387"/>
    <mergeCell ref="C388:K388"/>
    <mergeCell ref="C389:K389"/>
    <mergeCell ref="C391:K391"/>
    <mergeCell ref="C392:K392"/>
    <mergeCell ref="C393:K393"/>
    <mergeCell ref="C394:K394"/>
    <mergeCell ref="C395:K395"/>
    <mergeCell ref="C396:K396"/>
    <mergeCell ref="C397:K397"/>
    <mergeCell ref="C398:K398"/>
    <mergeCell ref="C399:K399"/>
    <mergeCell ref="C400:K400"/>
    <mergeCell ref="C401:K401"/>
    <mergeCell ref="C402:K402"/>
    <mergeCell ref="C403:K403"/>
    <mergeCell ref="C404:K404"/>
    <mergeCell ref="C405:K405"/>
    <mergeCell ref="C406:K406"/>
    <mergeCell ref="C407:K407"/>
    <mergeCell ref="C408:K408"/>
    <mergeCell ref="C409:K409"/>
    <mergeCell ref="C410:K410"/>
    <mergeCell ref="C411:K411"/>
    <mergeCell ref="C412:K412"/>
    <mergeCell ref="C413:K413"/>
    <mergeCell ref="C414:K414"/>
    <mergeCell ref="C415:K415"/>
    <mergeCell ref="C416:K416"/>
    <mergeCell ref="C417:K417"/>
    <mergeCell ref="C418:K418"/>
    <mergeCell ref="C419:K419"/>
    <mergeCell ref="C422:L422"/>
    <mergeCell ref="C423:L423"/>
    <mergeCell ref="C424:L424"/>
    <mergeCell ref="C425:L425"/>
    <mergeCell ref="A36:A38"/>
    <mergeCell ref="B36:B38"/>
    <mergeCell ref="F36:F38"/>
    <mergeCell ref="M36:M38"/>
    <mergeCell ref="N36:N38"/>
    <mergeCell ref="C36:E38"/>
    <mergeCell ref="G36:I37"/>
    <mergeCell ref="J36:L37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409"/>
  <sheetViews>
    <sheetView workbookViewId="0">
      <selection activeCell="B24" sqref="B24"/>
    </sheetView>
  </sheetViews>
  <sheetFormatPr defaultColWidth="9.14285714285714" defaultRowHeight="15"/>
  <cols>
    <col min="1" max="1" width="8.14285714285714" style="2" customWidth="1"/>
    <col min="2" max="2" width="20.1428571428571" style="2" customWidth="1"/>
    <col min="3" max="4" width="10.4285714285714" style="2" customWidth="1"/>
    <col min="5" max="5" width="13.2857142857143" style="2" customWidth="1"/>
    <col min="6" max="6" width="8.57142857142857" style="2" customWidth="1"/>
    <col min="7" max="7" width="7.85714285714286" style="2" customWidth="1"/>
    <col min="8" max="8" width="8.42857142857143" style="2" customWidth="1"/>
    <col min="9" max="9" width="8.71428571428571" style="2" customWidth="1"/>
    <col min="10" max="10" width="9.85714285714286" style="2" customWidth="1"/>
    <col min="11" max="11" width="8.57142857142857" style="2" customWidth="1"/>
    <col min="12" max="12" width="10" style="2" customWidth="1"/>
    <col min="13" max="13" width="6.57142857142857" style="2" customWidth="1"/>
    <col min="14" max="14" width="9.71428571428571" style="2" customWidth="1"/>
    <col min="15" max="15" width="9.14285714285714" style="2" customWidth="1"/>
    <col min="16" max="16" width="49.1428571428571" style="5" hidden="1" customWidth="1"/>
    <col min="17" max="17" width="43" style="5" hidden="1" customWidth="1"/>
    <col min="18" max="18" width="100.285714285714" style="5" hidden="1" customWidth="1"/>
    <col min="19" max="22" width="139" style="5" hidden="1" customWidth="1"/>
    <col min="23" max="28" width="34.1428571428571" style="5" hidden="1" customWidth="1"/>
    <col min="29" max="29" width="139" style="5" hidden="1" customWidth="1"/>
    <col min="30" max="32" width="84.4285714285714" style="5" hidden="1" customWidth="1"/>
    <col min="33" max="34" width="110.714285714286" style="5" hidden="1" customWidth="1"/>
    <col min="35" max="37" width="84.4285714285714" style="5" hidden="1" customWidth="1"/>
    <col min="38" max="38" width="139" style="5" hidden="1" customWidth="1"/>
  </cols>
  <sheetData>
    <row r="1" s="1" customFormat="1" ht="11.25" spans="14:14">
      <c r="N1" s="58" t="s">
        <v>447</v>
      </c>
    </row>
    <row r="2" s="2" customFormat="1" ht="11.25" hidden="1" spans="14:14">
      <c r="N2" s="59" t="s">
        <v>71</v>
      </c>
    </row>
    <row r="3" s="2" customFormat="1" ht="11.25" hidden="1" spans="14:14">
      <c r="N3" s="59"/>
    </row>
    <row r="4" s="2" customFormat="1" ht="11.25" hidden="1" spans="1:14">
      <c r="A4" s="6" t="s">
        <v>72</v>
      </c>
      <c r="B4" s="6"/>
      <c r="C4" s="6"/>
      <c r="D4" s="7"/>
      <c r="K4" s="6" t="s">
        <v>1</v>
      </c>
      <c r="L4" s="6"/>
      <c r="M4" s="6"/>
      <c r="N4" s="6"/>
    </row>
    <row r="5" s="2" customFormat="1" ht="11.25" hidden="1" spans="1:14">
      <c r="A5" s="8"/>
      <c r="B5" s="8"/>
      <c r="C5" s="8"/>
      <c r="D5" s="8"/>
      <c r="E5" s="5"/>
      <c r="J5" s="56"/>
      <c r="K5" s="56"/>
      <c r="L5" s="56"/>
      <c r="M5" s="56"/>
      <c r="N5" s="56"/>
    </row>
    <row r="6" s="2" customFormat="1" ht="11.25" hidden="1" spans="1:17">
      <c r="A6" s="9"/>
      <c r="B6" s="9"/>
      <c r="C6" s="9"/>
      <c r="D6" s="9"/>
      <c r="J6" s="9"/>
      <c r="K6" s="9"/>
      <c r="L6" s="9"/>
      <c r="M6" s="9"/>
      <c r="N6" s="9"/>
      <c r="P6" s="5" t="s">
        <v>73</v>
      </c>
      <c r="Q6" s="5" t="s">
        <v>73</v>
      </c>
    </row>
    <row r="7" s="2" customFormat="1" ht="11.25" hidden="1" spans="1:14">
      <c r="A7" s="10"/>
      <c r="B7" s="11"/>
      <c r="C7" s="5"/>
      <c r="D7" s="5"/>
      <c r="J7" s="10"/>
      <c r="K7" s="10"/>
      <c r="L7" s="10"/>
      <c r="M7" s="10"/>
      <c r="N7" s="11"/>
    </row>
    <row r="8" s="2" customFormat="1" ht="11.25" hidden="1" spans="1:14">
      <c r="A8" s="2" t="s">
        <v>74</v>
      </c>
      <c r="B8" s="12"/>
      <c r="C8" s="12"/>
      <c r="D8" s="12"/>
      <c r="L8" s="12"/>
      <c r="M8" s="12"/>
      <c r="N8" s="59" t="s">
        <v>74</v>
      </c>
    </row>
    <row r="9" s="3" customFormat="1" ht="15.75" spans="1:18">
      <c r="A9" s="121" t="s">
        <v>72</v>
      </c>
      <c r="B9" s="122"/>
      <c r="C9" s="16"/>
      <c r="D9" s="16"/>
      <c r="E9" s="17"/>
      <c r="F9" s="17"/>
      <c r="G9" s="17"/>
      <c r="H9" s="17"/>
      <c r="I9" s="60"/>
      <c r="J9" s="123"/>
      <c r="K9" s="130" t="s">
        <v>1</v>
      </c>
      <c r="L9" s="130"/>
      <c r="M9" s="130"/>
      <c r="N9" s="130"/>
      <c r="O9" s="64"/>
      <c r="Q9" s="64"/>
      <c r="R9" s="17"/>
    </row>
    <row r="10" s="3" customFormat="1" ht="15.75" spans="1:18">
      <c r="A10" s="121"/>
      <c r="B10" s="122"/>
      <c r="C10" s="16"/>
      <c r="D10" s="16"/>
      <c r="E10" s="17"/>
      <c r="F10" s="17"/>
      <c r="G10" s="17"/>
      <c r="H10" s="17"/>
      <c r="I10" s="60"/>
      <c r="J10" s="124" t="s">
        <v>2</v>
      </c>
      <c r="K10" s="124"/>
      <c r="L10" s="124"/>
      <c r="M10" s="124"/>
      <c r="N10" s="124"/>
      <c r="O10" s="64"/>
      <c r="Q10" s="64"/>
      <c r="R10" s="17"/>
    </row>
    <row r="11" s="3" customFormat="1" ht="15.75" spans="1:18">
      <c r="A11" s="121"/>
      <c r="B11" s="122"/>
      <c r="C11" s="16"/>
      <c r="D11" s="16"/>
      <c r="E11" s="17"/>
      <c r="F11" s="17"/>
      <c r="G11" s="17"/>
      <c r="H11" s="17"/>
      <c r="I11" s="60"/>
      <c r="J11" s="124" t="s">
        <v>3</v>
      </c>
      <c r="K11" s="124"/>
      <c r="L11" s="124"/>
      <c r="M11" s="124"/>
      <c r="N11" s="124"/>
      <c r="P11" s="64"/>
      <c r="Q11" s="64"/>
      <c r="R11" s="64"/>
    </row>
    <row r="12" s="3" customFormat="1" ht="15.75" spans="1:18">
      <c r="A12" s="121"/>
      <c r="B12" s="122"/>
      <c r="C12" s="16"/>
      <c r="D12" s="16"/>
      <c r="E12" s="17"/>
      <c r="F12" s="17"/>
      <c r="G12" s="17"/>
      <c r="H12" s="17"/>
      <c r="I12" s="60"/>
      <c r="J12" s="13" t="s">
        <v>70</v>
      </c>
      <c r="K12" s="14"/>
      <c r="L12" s="15"/>
      <c r="M12" s="62"/>
      <c r="N12" s="125"/>
      <c r="O12" s="64"/>
      <c r="Q12" s="64"/>
      <c r="R12" s="17"/>
    </row>
    <row r="13" s="3" customFormat="1" ht="15.75" spans="1:18">
      <c r="A13" s="121"/>
      <c r="B13" s="122"/>
      <c r="C13" s="16"/>
      <c r="D13" s="16"/>
      <c r="E13" s="17"/>
      <c r="F13" s="17"/>
      <c r="G13" s="17"/>
      <c r="H13" s="17"/>
      <c r="I13" s="60"/>
      <c r="J13" s="13" t="s">
        <v>5</v>
      </c>
      <c r="K13" s="14"/>
      <c r="L13" s="15"/>
      <c r="M13" s="62"/>
      <c r="N13" s="63" t="s">
        <v>5</v>
      </c>
      <c r="O13" s="64"/>
      <c r="Q13" s="64"/>
      <c r="R13" s="17"/>
    </row>
    <row r="14" s="2" customFormat="1" ht="11.25" spans="6:6">
      <c r="F14" s="19"/>
    </row>
    <row r="15" s="2" customFormat="1" ht="56.25" spans="1:18">
      <c r="A15" s="8" t="s">
        <v>75</v>
      </c>
      <c r="B15" s="12"/>
      <c r="D15" s="9" t="s">
        <v>76</v>
      </c>
      <c r="E15" s="9"/>
      <c r="F15" s="9"/>
      <c r="G15" s="9"/>
      <c r="H15" s="9"/>
      <c r="I15" s="9"/>
      <c r="J15" s="9"/>
      <c r="K15" s="9"/>
      <c r="L15" s="9"/>
      <c r="M15" s="9"/>
      <c r="N15" s="9"/>
      <c r="R15" s="5" t="s">
        <v>76</v>
      </c>
    </row>
    <row r="16" s="2" customFormat="1" ht="11.25" spans="1:14">
      <c r="A16" s="20" t="s">
        <v>77</v>
      </c>
      <c r="D16" s="10" t="s">
        <v>78</v>
      </c>
      <c r="E16" s="10"/>
      <c r="F16" s="21"/>
      <c r="G16" s="21"/>
      <c r="H16" s="21"/>
      <c r="I16" s="21"/>
      <c r="J16" s="21"/>
      <c r="K16" s="21"/>
      <c r="L16" s="21"/>
      <c r="M16" s="21"/>
      <c r="N16" s="21"/>
    </row>
    <row r="17" s="2" customFormat="1" ht="11.25" spans="1:14">
      <c r="A17" s="20"/>
      <c r="F17" s="12"/>
      <c r="G17" s="12"/>
      <c r="H17" s="12"/>
      <c r="I17" s="12"/>
      <c r="J17" s="12"/>
      <c r="K17" s="12"/>
      <c r="L17" s="12"/>
      <c r="M17" s="12"/>
      <c r="N17" s="12"/>
    </row>
    <row r="18" s="2" customFormat="1" ht="22.5" spans="1:19">
      <c r="A18" s="552" t="s">
        <v>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5" t="s">
        <v>79</v>
      </c>
    </row>
    <row r="19" s="2" customFormat="1" ht="11.25" spans="1:14">
      <c r="A19" s="24" t="s">
        <v>8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="2" customFormat="1" ht="11.25" spans="1:14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="2" customFormat="1" ht="11.25" spans="1:20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T21" s="5" t="s">
        <v>73</v>
      </c>
    </row>
    <row r="22" s="2" customFormat="1" ht="11.25" spans="1:14">
      <c r="A22" s="24" t="s">
        <v>80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="2" customFormat="1" ht="18" spans="1:14">
      <c r="A23" s="27" t="s">
        <v>448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="2" customFormat="1" ht="18" spans="1:14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="2" customFormat="1" ht="33" customHeight="1" spans="1:21">
      <c r="A25" s="28" t="s">
        <v>449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U25" s="5" t="s">
        <v>450</v>
      </c>
    </row>
    <row r="26" s="2" customFormat="1" ht="11.25" spans="1:14">
      <c r="A26" s="24" t="s">
        <v>84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="2" customFormat="1" ht="11.25" spans="1:14">
      <c r="A27" s="2" t="s">
        <v>85</v>
      </c>
      <c r="B27" s="29" t="s">
        <v>86</v>
      </c>
      <c r="C27" s="2" t="s">
        <v>87</v>
      </c>
      <c r="F27" s="5"/>
      <c r="G27" s="5"/>
      <c r="H27" s="5"/>
      <c r="I27" s="5"/>
      <c r="J27" s="5"/>
      <c r="K27" s="5"/>
      <c r="L27" s="5"/>
      <c r="M27" s="5"/>
      <c r="N27" s="5"/>
    </row>
    <row r="28" s="2" customFormat="1" ht="11.25" spans="1:14">
      <c r="A28" s="2" t="s">
        <v>88</v>
      </c>
      <c r="B28" s="30" t="s">
        <v>451</v>
      </c>
      <c r="C28" s="30"/>
      <c r="D28" s="30"/>
      <c r="E28" s="30"/>
      <c r="F28" s="30"/>
      <c r="G28" s="5"/>
      <c r="H28" s="5"/>
      <c r="I28" s="5"/>
      <c r="J28" s="5"/>
      <c r="K28" s="5"/>
      <c r="L28" s="5"/>
      <c r="M28" s="5"/>
      <c r="N28" s="5"/>
    </row>
    <row r="29" s="2" customFormat="1" ht="11.25" spans="2:14">
      <c r="B29" s="31" t="s">
        <v>90</v>
      </c>
      <c r="C29" s="31"/>
      <c r="D29" s="31"/>
      <c r="E29" s="31"/>
      <c r="F29" s="31"/>
      <c r="G29" s="32"/>
      <c r="H29" s="32"/>
      <c r="I29" s="32"/>
      <c r="J29" s="32"/>
      <c r="K29" s="32"/>
      <c r="L29" s="32"/>
      <c r="M29" s="67"/>
      <c r="N29" s="32"/>
    </row>
    <row r="30" s="2" customFormat="1" ht="11.25" spans="4:14">
      <c r="D30" s="33"/>
      <c r="E30" s="33"/>
      <c r="F30" s="33"/>
      <c r="G30" s="33"/>
      <c r="H30" s="33"/>
      <c r="I30" s="33"/>
      <c r="J30" s="33"/>
      <c r="K30" s="33"/>
      <c r="L30" s="33"/>
      <c r="M30" s="32"/>
      <c r="N30" s="32"/>
    </row>
    <row r="31" s="2" customFormat="1" ht="11.25" spans="1:14">
      <c r="A31" s="34" t="s">
        <v>91</v>
      </c>
      <c r="D31" s="10" t="s">
        <v>92</v>
      </c>
      <c r="F31" s="35"/>
      <c r="G31" s="35"/>
      <c r="H31" s="35"/>
      <c r="I31" s="35"/>
      <c r="J31" s="35"/>
      <c r="K31" s="35"/>
      <c r="L31" s="35"/>
      <c r="M31" s="35"/>
      <c r="N31" s="35"/>
    </row>
    <row r="32" s="2" customFormat="1" ht="11.25" spans="4:14"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="2" customFormat="1" ht="11.25" spans="1:13">
      <c r="A33" s="34" t="s">
        <v>93</v>
      </c>
      <c r="C33" s="36">
        <v>1151.13</v>
      </c>
      <c r="D33" s="37" t="s">
        <v>452</v>
      </c>
      <c r="E33" s="20" t="s">
        <v>95</v>
      </c>
      <c r="L33" s="68"/>
      <c r="M33" s="68"/>
    </row>
    <row r="34" s="2" customFormat="1" ht="11.25" spans="2:5">
      <c r="B34" s="2" t="s">
        <v>96</v>
      </c>
      <c r="C34" s="38"/>
      <c r="D34" s="39"/>
      <c r="E34" s="20"/>
    </row>
    <row r="35" s="2" customFormat="1" ht="11.25" spans="2:14">
      <c r="B35" s="2" t="s">
        <v>27</v>
      </c>
      <c r="C35" s="36">
        <v>1124.12</v>
      </c>
      <c r="D35" s="37" t="s">
        <v>453</v>
      </c>
      <c r="E35" s="20" t="s">
        <v>95</v>
      </c>
      <c r="G35" s="2" t="s">
        <v>97</v>
      </c>
      <c r="L35" s="36">
        <v>24.72</v>
      </c>
      <c r="M35" s="37" t="s">
        <v>94</v>
      </c>
      <c r="N35" s="20" t="s">
        <v>95</v>
      </c>
    </row>
    <row r="36" s="2" customFormat="1" ht="11.25" spans="2:14">
      <c r="B36" s="2" t="s">
        <v>28</v>
      </c>
      <c r="C36" s="36">
        <v>27.01</v>
      </c>
      <c r="D36" s="40" t="s">
        <v>454</v>
      </c>
      <c r="E36" s="20" t="s">
        <v>95</v>
      </c>
      <c r="G36" s="2" t="s">
        <v>100</v>
      </c>
      <c r="L36" s="69"/>
      <c r="M36" s="69">
        <v>121.94</v>
      </c>
      <c r="N36" s="20" t="s">
        <v>101</v>
      </c>
    </row>
    <row r="37" s="2" customFormat="1" ht="11.25" spans="2:14">
      <c r="B37" s="2" t="s">
        <v>102</v>
      </c>
      <c r="C37" s="36">
        <v>0</v>
      </c>
      <c r="D37" s="40" t="s">
        <v>99</v>
      </c>
      <c r="E37" s="20" t="s">
        <v>95</v>
      </c>
      <c r="G37" s="2" t="s">
        <v>103</v>
      </c>
      <c r="L37" s="69"/>
      <c r="M37" s="69">
        <v>24.2</v>
      </c>
      <c r="N37" s="20" t="s">
        <v>101</v>
      </c>
    </row>
    <row r="38" s="2" customFormat="1" ht="11.25" spans="2:13">
      <c r="B38" s="2" t="s">
        <v>104</v>
      </c>
      <c r="C38" s="36">
        <v>0</v>
      </c>
      <c r="D38" s="37" t="s">
        <v>99</v>
      </c>
      <c r="E38" s="20" t="s">
        <v>95</v>
      </c>
      <c r="G38" s="2" t="s">
        <v>105</v>
      </c>
      <c r="L38" s="70"/>
      <c r="M38" s="70"/>
    </row>
    <row r="39" s="2" customFormat="1" ht="11.25" spans="1:1">
      <c r="A39" s="41"/>
    </row>
    <row r="40" s="2" customFormat="1" ht="11.25" spans="1:14">
      <c r="A40" s="42" t="s">
        <v>106</v>
      </c>
      <c r="B40" s="42" t="s">
        <v>107</v>
      </c>
      <c r="C40" s="42" t="s">
        <v>108</v>
      </c>
      <c r="D40" s="42"/>
      <c r="E40" s="42"/>
      <c r="F40" s="42" t="s">
        <v>109</v>
      </c>
      <c r="G40" s="42" t="s">
        <v>110</v>
      </c>
      <c r="H40" s="42"/>
      <c r="I40" s="42"/>
      <c r="J40" s="42" t="s">
        <v>111</v>
      </c>
      <c r="K40" s="42"/>
      <c r="L40" s="42"/>
      <c r="M40" s="42" t="s">
        <v>112</v>
      </c>
      <c r="N40" s="42" t="s">
        <v>113</v>
      </c>
    </row>
    <row r="41" s="2" customFormat="1" ht="11.25" spans="1:14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="2" customFormat="1" ht="45" spans="1:14">
      <c r="A42" s="42"/>
      <c r="B42" s="42"/>
      <c r="C42" s="42"/>
      <c r="D42" s="42"/>
      <c r="E42" s="42"/>
      <c r="F42" s="42"/>
      <c r="G42" s="42" t="s">
        <v>114</v>
      </c>
      <c r="H42" s="42" t="s">
        <v>115</v>
      </c>
      <c r="I42" s="42" t="s">
        <v>116</v>
      </c>
      <c r="J42" s="42" t="s">
        <v>114</v>
      </c>
      <c r="K42" s="42" t="s">
        <v>115</v>
      </c>
      <c r="L42" s="42" t="s">
        <v>117</v>
      </c>
      <c r="M42" s="42"/>
      <c r="N42" s="42"/>
    </row>
    <row r="43" s="2" customFormat="1" ht="11.25" spans="1:14">
      <c r="A43" s="43">
        <v>1</v>
      </c>
      <c r="B43" s="43">
        <v>2</v>
      </c>
      <c r="C43" s="43">
        <v>3</v>
      </c>
      <c r="D43" s="43"/>
      <c r="E43" s="43"/>
      <c r="F43" s="43">
        <v>4</v>
      </c>
      <c r="G43" s="43">
        <v>5</v>
      </c>
      <c r="H43" s="43">
        <v>6</v>
      </c>
      <c r="I43" s="43">
        <v>7</v>
      </c>
      <c r="J43" s="43">
        <v>8</v>
      </c>
      <c r="K43" s="43">
        <v>9</v>
      </c>
      <c r="L43" s="43">
        <v>10</v>
      </c>
      <c r="M43" s="43">
        <v>11</v>
      </c>
      <c r="N43" s="43">
        <v>12</v>
      </c>
    </row>
    <row r="44" s="2" customFormat="1" ht="12" spans="1:22">
      <c r="A44" s="44" t="s">
        <v>222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71"/>
      <c r="V44" s="81" t="s">
        <v>222</v>
      </c>
    </row>
    <row r="45" s="2" customFormat="1" ht="56.25" spans="1:23">
      <c r="A45" s="46" t="s">
        <v>119</v>
      </c>
      <c r="B45" s="47" t="s">
        <v>223</v>
      </c>
      <c r="C45" s="47" t="s">
        <v>224</v>
      </c>
      <c r="D45" s="47"/>
      <c r="E45" s="47"/>
      <c r="F45" s="48" t="s">
        <v>225</v>
      </c>
      <c r="G45" s="48"/>
      <c r="H45" s="48"/>
      <c r="I45" s="48" t="s">
        <v>455</v>
      </c>
      <c r="J45" s="72"/>
      <c r="K45" s="48"/>
      <c r="L45" s="72"/>
      <c r="M45" s="48"/>
      <c r="N45" s="73"/>
      <c r="V45" s="81"/>
      <c r="W45" s="82" t="s">
        <v>224</v>
      </c>
    </row>
    <row r="46" s="2" customFormat="1" ht="12" spans="1:24">
      <c r="A46" s="49"/>
      <c r="B46" s="50" t="s">
        <v>119</v>
      </c>
      <c r="C46" s="9" t="s">
        <v>124</v>
      </c>
      <c r="D46" s="9"/>
      <c r="E46" s="9"/>
      <c r="F46" s="51"/>
      <c r="G46" s="51"/>
      <c r="H46" s="51"/>
      <c r="I46" s="51"/>
      <c r="J46" s="74">
        <v>67</v>
      </c>
      <c r="K46" s="51"/>
      <c r="L46" s="74">
        <v>308.2</v>
      </c>
      <c r="M46" s="51" t="s">
        <v>125</v>
      </c>
      <c r="N46" s="75">
        <v>7082</v>
      </c>
      <c r="V46" s="81"/>
      <c r="W46" s="82"/>
      <c r="X46" s="5" t="s">
        <v>124</v>
      </c>
    </row>
    <row r="47" s="2" customFormat="1" ht="12" spans="1:24">
      <c r="A47" s="49"/>
      <c r="B47" s="50" t="s">
        <v>126</v>
      </c>
      <c r="C47" s="9" t="s">
        <v>127</v>
      </c>
      <c r="D47" s="9"/>
      <c r="E47" s="9"/>
      <c r="F47" s="51"/>
      <c r="G47" s="51"/>
      <c r="H47" s="51"/>
      <c r="I47" s="51"/>
      <c r="J47" s="74">
        <v>378.88</v>
      </c>
      <c r="K47" s="51"/>
      <c r="L47" s="74">
        <v>1742.85</v>
      </c>
      <c r="M47" s="51"/>
      <c r="N47" s="75"/>
      <c r="V47" s="81"/>
      <c r="W47" s="82"/>
      <c r="X47" s="5" t="s">
        <v>127</v>
      </c>
    </row>
    <row r="48" s="2" customFormat="1" ht="12" spans="1:24">
      <c r="A48" s="49"/>
      <c r="B48" s="50" t="s">
        <v>129</v>
      </c>
      <c r="C48" s="9" t="s">
        <v>130</v>
      </c>
      <c r="D48" s="9"/>
      <c r="E48" s="9"/>
      <c r="F48" s="51"/>
      <c r="G48" s="51"/>
      <c r="H48" s="51"/>
      <c r="I48" s="51"/>
      <c r="J48" s="74">
        <v>27.37</v>
      </c>
      <c r="K48" s="51"/>
      <c r="L48" s="74">
        <v>125.9</v>
      </c>
      <c r="M48" s="51" t="s">
        <v>125</v>
      </c>
      <c r="N48" s="75">
        <v>2893</v>
      </c>
      <c r="V48" s="81"/>
      <c r="W48" s="82"/>
      <c r="X48" s="5" t="s">
        <v>130</v>
      </c>
    </row>
    <row r="49" s="2" customFormat="1" ht="12" spans="1:24">
      <c r="A49" s="49"/>
      <c r="B49" s="50" t="s">
        <v>123</v>
      </c>
      <c r="C49" s="9" t="s">
        <v>226</v>
      </c>
      <c r="D49" s="9"/>
      <c r="E49" s="9"/>
      <c r="F49" s="51"/>
      <c r="G49" s="51"/>
      <c r="H49" s="51"/>
      <c r="I49" s="51"/>
      <c r="J49" s="74">
        <v>3705.43</v>
      </c>
      <c r="K49" s="51"/>
      <c r="L49" s="74">
        <v>17044.98</v>
      </c>
      <c r="M49" s="51"/>
      <c r="N49" s="75"/>
      <c r="V49" s="81"/>
      <c r="W49" s="82"/>
      <c r="X49" s="5" t="s">
        <v>226</v>
      </c>
    </row>
    <row r="50" s="2" customFormat="1" ht="12" spans="1:26">
      <c r="A50" s="49"/>
      <c r="B50" s="50"/>
      <c r="C50" s="9" t="s">
        <v>131</v>
      </c>
      <c r="D50" s="9"/>
      <c r="E50" s="9"/>
      <c r="F50" s="51" t="s">
        <v>132</v>
      </c>
      <c r="G50" s="51" t="s">
        <v>456</v>
      </c>
      <c r="H50" s="51"/>
      <c r="I50" s="51" t="s">
        <v>457</v>
      </c>
      <c r="J50" s="74"/>
      <c r="K50" s="51"/>
      <c r="L50" s="74"/>
      <c r="M50" s="51"/>
      <c r="N50" s="75"/>
      <c r="V50" s="81"/>
      <c r="W50" s="82"/>
      <c r="Y50" s="83"/>
      <c r="Z50" s="5" t="s">
        <v>131</v>
      </c>
    </row>
    <row r="51" s="2" customFormat="1" ht="12" spans="1:26">
      <c r="A51" s="49"/>
      <c r="B51" s="50"/>
      <c r="C51" s="9" t="s">
        <v>135</v>
      </c>
      <c r="D51" s="9"/>
      <c r="E51" s="9"/>
      <c r="F51" s="51" t="s">
        <v>132</v>
      </c>
      <c r="G51" s="51" t="s">
        <v>458</v>
      </c>
      <c r="H51" s="51"/>
      <c r="I51" s="51" t="s">
        <v>459</v>
      </c>
      <c r="J51" s="74"/>
      <c r="K51" s="51"/>
      <c r="L51" s="74"/>
      <c r="M51" s="51"/>
      <c r="N51" s="75"/>
      <c r="V51" s="81"/>
      <c r="W51" s="82"/>
      <c r="Y51" s="83"/>
      <c r="Z51" s="5" t="s">
        <v>135</v>
      </c>
    </row>
    <row r="52" s="2" customFormat="1" ht="12" spans="1:27">
      <c r="A52" s="49"/>
      <c r="B52" s="50"/>
      <c r="C52" s="52" t="s">
        <v>138</v>
      </c>
      <c r="D52" s="52"/>
      <c r="E52" s="52"/>
      <c r="F52" s="53"/>
      <c r="G52" s="53"/>
      <c r="H52" s="53"/>
      <c r="I52" s="53"/>
      <c r="J52" s="76">
        <v>4151.31</v>
      </c>
      <c r="K52" s="53"/>
      <c r="L52" s="76">
        <v>19096.03</v>
      </c>
      <c r="M52" s="53"/>
      <c r="N52" s="77"/>
      <c r="V52" s="81"/>
      <c r="W52" s="82"/>
      <c r="Y52" s="83"/>
      <c r="AA52" s="5" t="s">
        <v>138</v>
      </c>
    </row>
    <row r="53" s="2" customFormat="1" ht="12" spans="1:26">
      <c r="A53" s="49"/>
      <c r="B53" s="50"/>
      <c r="C53" s="9" t="s">
        <v>139</v>
      </c>
      <c r="D53" s="9"/>
      <c r="E53" s="9"/>
      <c r="F53" s="51"/>
      <c r="G53" s="51"/>
      <c r="H53" s="51"/>
      <c r="I53" s="51"/>
      <c r="J53" s="74"/>
      <c r="K53" s="51"/>
      <c r="L53" s="74">
        <v>434.1</v>
      </c>
      <c r="M53" s="51"/>
      <c r="N53" s="75">
        <v>9975</v>
      </c>
      <c r="V53" s="81"/>
      <c r="W53" s="82"/>
      <c r="Y53" s="83"/>
      <c r="Z53" s="5" t="s">
        <v>139</v>
      </c>
    </row>
    <row r="54" s="2" customFormat="1" ht="22.5" spans="1:26">
      <c r="A54" s="49"/>
      <c r="B54" s="50" t="s">
        <v>140</v>
      </c>
      <c r="C54" s="9" t="s">
        <v>141</v>
      </c>
      <c r="D54" s="9"/>
      <c r="E54" s="9"/>
      <c r="F54" s="51" t="s">
        <v>142</v>
      </c>
      <c r="G54" s="51" t="s">
        <v>143</v>
      </c>
      <c r="H54" s="51"/>
      <c r="I54" s="51" t="s">
        <v>143</v>
      </c>
      <c r="J54" s="74"/>
      <c r="K54" s="51"/>
      <c r="L54" s="74">
        <v>447.12</v>
      </c>
      <c r="M54" s="51"/>
      <c r="N54" s="75">
        <v>10274</v>
      </c>
      <c r="V54" s="81"/>
      <c r="W54" s="82"/>
      <c r="Y54" s="83"/>
      <c r="Z54" s="5" t="s">
        <v>141</v>
      </c>
    </row>
    <row r="55" s="2" customFormat="1" ht="22.5" spans="1:26">
      <c r="A55" s="49"/>
      <c r="B55" s="50" t="s">
        <v>144</v>
      </c>
      <c r="C55" s="9" t="s">
        <v>145</v>
      </c>
      <c r="D55" s="9"/>
      <c r="E55" s="9"/>
      <c r="F55" s="51" t="s">
        <v>142</v>
      </c>
      <c r="G55" s="51" t="s">
        <v>146</v>
      </c>
      <c r="H55" s="51"/>
      <c r="I55" s="51" t="s">
        <v>146</v>
      </c>
      <c r="J55" s="74"/>
      <c r="K55" s="51"/>
      <c r="L55" s="74">
        <v>260.46</v>
      </c>
      <c r="M55" s="51"/>
      <c r="N55" s="75">
        <v>5985</v>
      </c>
      <c r="V55" s="81"/>
      <c r="W55" s="82"/>
      <c r="Y55" s="83"/>
      <c r="Z55" s="5" t="s">
        <v>145</v>
      </c>
    </row>
    <row r="56" s="2" customFormat="1" ht="12" spans="1:28">
      <c r="A56" s="54"/>
      <c r="B56" s="55"/>
      <c r="C56" s="47" t="s">
        <v>147</v>
      </c>
      <c r="D56" s="47"/>
      <c r="E56" s="47"/>
      <c r="F56" s="48"/>
      <c r="G56" s="48"/>
      <c r="H56" s="48"/>
      <c r="I56" s="48"/>
      <c r="J56" s="72"/>
      <c r="K56" s="48"/>
      <c r="L56" s="72">
        <v>19803.61</v>
      </c>
      <c r="M56" s="53"/>
      <c r="N56" s="73"/>
      <c r="V56" s="81"/>
      <c r="W56" s="82"/>
      <c r="Y56" s="83"/>
      <c r="AB56" s="82" t="s">
        <v>147</v>
      </c>
    </row>
    <row r="57" s="2" customFormat="1" ht="22.5" spans="1:28">
      <c r="A57" s="46" t="s">
        <v>126</v>
      </c>
      <c r="B57" s="47" t="s">
        <v>227</v>
      </c>
      <c r="C57" s="47" t="s">
        <v>228</v>
      </c>
      <c r="D57" s="47"/>
      <c r="E57" s="47"/>
      <c r="F57" s="48" t="s">
        <v>225</v>
      </c>
      <c r="G57" s="48"/>
      <c r="H57" s="48"/>
      <c r="I57" s="48" t="s">
        <v>460</v>
      </c>
      <c r="J57" s="72">
        <v>3649.9</v>
      </c>
      <c r="K57" s="48"/>
      <c r="L57" s="72">
        <v>-16957.44</v>
      </c>
      <c r="M57" s="48"/>
      <c r="N57" s="73"/>
      <c r="V57" s="81"/>
      <c r="W57" s="82" t="s">
        <v>228</v>
      </c>
      <c r="Y57" s="83"/>
      <c r="AB57" s="82"/>
    </row>
    <row r="58" s="2" customFormat="1" ht="12" spans="1:28">
      <c r="A58" s="54"/>
      <c r="B58" s="55"/>
      <c r="C58" s="8" t="s">
        <v>229</v>
      </c>
      <c r="D58" s="56"/>
      <c r="E58" s="56"/>
      <c r="F58" s="57"/>
      <c r="G58" s="57"/>
      <c r="H58" s="57"/>
      <c r="I58" s="57"/>
      <c r="J58" s="78"/>
      <c r="K58" s="57"/>
      <c r="L58" s="78"/>
      <c r="M58" s="79"/>
      <c r="N58" s="80"/>
      <c r="V58" s="81"/>
      <c r="W58" s="82"/>
      <c r="Y58" s="83"/>
      <c r="AB58" s="82"/>
    </row>
    <row r="59" s="2" customFormat="1" ht="33.75" spans="1:28">
      <c r="A59" s="46" t="s">
        <v>129</v>
      </c>
      <c r="B59" s="47" t="s">
        <v>230</v>
      </c>
      <c r="C59" s="47" t="s">
        <v>231</v>
      </c>
      <c r="D59" s="47"/>
      <c r="E59" s="47"/>
      <c r="F59" s="48" t="s">
        <v>122</v>
      </c>
      <c r="G59" s="48"/>
      <c r="H59" s="48"/>
      <c r="I59" s="48" t="s">
        <v>126</v>
      </c>
      <c r="J59" s="72"/>
      <c r="K59" s="48"/>
      <c r="L59" s="72"/>
      <c r="M59" s="48"/>
      <c r="N59" s="73"/>
      <c r="V59" s="81"/>
      <c r="W59" s="82" t="s">
        <v>231</v>
      </c>
      <c r="Y59" s="83"/>
      <c r="AB59" s="82"/>
    </row>
    <row r="60" s="2" customFormat="1" ht="12" spans="1:28">
      <c r="A60" s="49"/>
      <c r="B60" s="50" t="s">
        <v>119</v>
      </c>
      <c r="C60" s="9" t="s">
        <v>124</v>
      </c>
      <c r="D60" s="9"/>
      <c r="E60" s="9"/>
      <c r="F60" s="51"/>
      <c r="G60" s="51"/>
      <c r="H60" s="51"/>
      <c r="I60" s="51"/>
      <c r="J60" s="74">
        <v>12.94</v>
      </c>
      <c r="K60" s="51"/>
      <c r="L60" s="74">
        <v>25.88</v>
      </c>
      <c r="M60" s="51" t="s">
        <v>125</v>
      </c>
      <c r="N60" s="75">
        <v>595</v>
      </c>
      <c r="V60" s="81"/>
      <c r="W60" s="82"/>
      <c r="X60" s="5" t="s">
        <v>124</v>
      </c>
      <c r="Y60" s="83"/>
      <c r="AB60" s="82"/>
    </row>
    <row r="61" s="2" customFormat="1" ht="12" spans="1:28">
      <c r="A61" s="49"/>
      <c r="B61" s="50" t="s">
        <v>126</v>
      </c>
      <c r="C61" s="9" t="s">
        <v>127</v>
      </c>
      <c r="D61" s="9"/>
      <c r="E61" s="9"/>
      <c r="F61" s="51"/>
      <c r="G61" s="51"/>
      <c r="H61" s="51"/>
      <c r="I61" s="51"/>
      <c r="J61" s="74">
        <v>66.42</v>
      </c>
      <c r="K61" s="51"/>
      <c r="L61" s="74">
        <v>132.84</v>
      </c>
      <c r="M61" s="51"/>
      <c r="N61" s="75"/>
      <c r="V61" s="81"/>
      <c r="W61" s="82"/>
      <c r="X61" s="5" t="s">
        <v>127</v>
      </c>
      <c r="Y61" s="83"/>
      <c r="AB61" s="82"/>
    </row>
    <row r="62" s="2" customFormat="1" ht="12" spans="1:28">
      <c r="A62" s="49"/>
      <c r="B62" s="50" t="s">
        <v>129</v>
      </c>
      <c r="C62" s="9" t="s">
        <v>130</v>
      </c>
      <c r="D62" s="9"/>
      <c r="E62" s="9"/>
      <c r="F62" s="51"/>
      <c r="G62" s="51"/>
      <c r="H62" s="51"/>
      <c r="I62" s="51"/>
      <c r="J62" s="74">
        <v>8.09</v>
      </c>
      <c r="K62" s="51"/>
      <c r="L62" s="74">
        <v>16.18</v>
      </c>
      <c r="M62" s="51" t="s">
        <v>125</v>
      </c>
      <c r="N62" s="75">
        <v>372</v>
      </c>
      <c r="V62" s="81"/>
      <c r="W62" s="82"/>
      <c r="X62" s="5" t="s">
        <v>130</v>
      </c>
      <c r="Y62" s="83"/>
      <c r="AB62" s="82"/>
    </row>
    <row r="63" s="2" customFormat="1" ht="12" spans="1:28">
      <c r="A63" s="49"/>
      <c r="B63" s="50"/>
      <c r="C63" s="9" t="s">
        <v>131</v>
      </c>
      <c r="D63" s="9"/>
      <c r="E63" s="9"/>
      <c r="F63" s="51" t="s">
        <v>132</v>
      </c>
      <c r="G63" s="51" t="s">
        <v>461</v>
      </c>
      <c r="H63" s="51"/>
      <c r="I63" s="51" t="s">
        <v>462</v>
      </c>
      <c r="J63" s="74"/>
      <c r="K63" s="51"/>
      <c r="L63" s="74"/>
      <c r="M63" s="51"/>
      <c r="N63" s="75"/>
      <c r="V63" s="81"/>
      <c r="W63" s="82"/>
      <c r="Y63" s="83"/>
      <c r="Z63" s="5" t="s">
        <v>131</v>
      </c>
      <c r="AB63" s="82"/>
    </row>
    <row r="64" s="2" customFormat="1" ht="12" spans="1:28">
      <c r="A64" s="49"/>
      <c r="B64" s="50"/>
      <c r="C64" s="9" t="s">
        <v>135</v>
      </c>
      <c r="D64" s="9"/>
      <c r="E64" s="9"/>
      <c r="F64" s="51" t="s">
        <v>132</v>
      </c>
      <c r="G64" s="51" t="s">
        <v>463</v>
      </c>
      <c r="H64" s="51"/>
      <c r="I64" s="51" t="s">
        <v>464</v>
      </c>
      <c r="J64" s="74"/>
      <c r="K64" s="51"/>
      <c r="L64" s="74"/>
      <c r="M64" s="51"/>
      <c r="N64" s="75"/>
      <c r="V64" s="81"/>
      <c r="W64" s="82"/>
      <c r="Y64" s="83"/>
      <c r="Z64" s="5" t="s">
        <v>135</v>
      </c>
      <c r="AB64" s="82"/>
    </row>
    <row r="65" s="2" customFormat="1" ht="12" spans="1:28">
      <c r="A65" s="49"/>
      <c r="B65" s="50"/>
      <c r="C65" s="52" t="s">
        <v>138</v>
      </c>
      <c r="D65" s="52"/>
      <c r="E65" s="52"/>
      <c r="F65" s="53"/>
      <c r="G65" s="53"/>
      <c r="H65" s="53"/>
      <c r="I65" s="53"/>
      <c r="J65" s="76">
        <v>79.36</v>
      </c>
      <c r="K65" s="53"/>
      <c r="L65" s="76">
        <v>158.72</v>
      </c>
      <c r="M65" s="53"/>
      <c r="N65" s="77"/>
      <c r="V65" s="81"/>
      <c r="W65" s="82"/>
      <c r="Y65" s="83"/>
      <c r="AA65" s="5" t="s">
        <v>138</v>
      </c>
      <c r="AB65" s="82"/>
    </row>
    <row r="66" s="2" customFormat="1" ht="12" spans="1:28">
      <c r="A66" s="49"/>
      <c r="B66" s="50"/>
      <c r="C66" s="9" t="s">
        <v>139</v>
      </c>
      <c r="D66" s="9"/>
      <c r="E66" s="9"/>
      <c r="F66" s="51"/>
      <c r="G66" s="51"/>
      <c r="H66" s="51"/>
      <c r="I66" s="51"/>
      <c r="J66" s="74"/>
      <c r="K66" s="51"/>
      <c r="L66" s="74">
        <v>42.06</v>
      </c>
      <c r="M66" s="51"/>
      <c r="N66" s="75">
        <v>967</v>
      </c>
      <c r="V66" s="81"/>
      <c r="W66" s="82"/>
      <c r="Y66" s="83"/>
      <c r="Z66" s="5" t="s">
        <v>139</v>
      </c>
      <c r="AB66" s="82"/>
    </row>
    <row r="67" s="2" customFormat="1" ht="22.5" spans="1:28">
      <c r="A67" s="49"/>
      <c r="B67" s="50" t="s">
        <v>140</v>
      </c>
      <c r="C67" s="9" t="s">
        <v>141</v>
      </c>
      <c r="D67" s="9"/>
      <c r="E67" s="9"/>
      <c r="F67" s="51" t="s">
        <v>142</v>
      </c>
      <c r="G67" s="51" t="s">
        <v>143</v>
      </c>
      <c r="H67" s="51"/>
      <c r="I67" s="51" t="s">
        <v>143</v>
      </c>
      <c r="J67" s="74"/>
      <c r="K67" s="51"/>
      <c r="L67" s="74">
        <v>43.32</v>
      </c>
      <c r="M67" s="51"/>
      <c r="N67" s="75">
        <v>996</v>
      </c>
      <c r="V67" s="81"/>
      <c r="W67" s="82"/>
      <c r="Y67" s="83"/>
      <c r="Z67" s="5" t="s">
        <v>141</v>
      </c>
      <c r="AB67" s="82"/>
    </row>
    <row r="68" s="2" customFormat="1" ht="22.5" spans="1:28">
      <c r="A68" s="49"/>
      <c r="B68" s="50" t="s">
        <v>144</v>
      </c>
      <c r="C68" s="9" t="s">
        <v>145</v>
      </c>
      <c r="D68" s="9"/>
      <c r="E68" s="9"/>
      <c r="F68" s="51" t="s">
        <v>142</v>
      </c>
      <c r="G68" s="51" t="s">
        <v>146</v>
      </c>
      <c r="H68" s="51"/>
      <c r="I68" s="51" t="s">
        <v>146</v>
      </c>
      <c r="J68" s="74"/>
      <c r="K68" s="51"/>
      <c r="L68" s="74">
        <v>25.24</v>
      </c>
      <c r="M68" s="51"/>
      <c r="N68" s="75">
        <v>580</v>
      </c>
      <c r="V68" s="81"/>
      <c r="W68" s="82"/>
      <c r="Y68" s="83"/>
      <c r="Z68" s="5" t="s">
        <v>145</v>
      </c>
      <c r="AB68" s="82"/>
    </row>
    <row r="69" s="2" customFormat="1" ht="12" spans="1:28">
      <c r="A69" s="54"/>
      <c r="B69" s="55"/>
      <c r="C69" s="47" t="s">
        <v>147</v>
      </c>
      <c r="D69" s="47"/>
      <c r="E69" s="47"/>
      <c r="F69" s="48"/>
      <c r="G69" s="48"/>
      <c r="H69" s="48"/>
      <c r="I69" s="48"/>
      <c r="J69" s="72"/>
      <c r="K69" s="48"/>
      <c r="L69" s="72">
        <v>227.28</v>
      </c>
      <c r="M69" s="53"/>
      <c r="N69" s="73"/>
      <c r="V69" s="81"/>
      <c r="W69" s="82"/>
      <c r="Y69" s="83"/>
      <c r="AB69" s="82" t="s">
        <v>147</v>
      </c>
    </row>
    <row r="70" s="2" customFormat="1" ht="22.5" spans="1:28">
      <c r="A70" s="46" t="s">
        <v>123</v>
      </c>
      <c r="B70" s="47" t="s">
        <v>232</v>
      </c>
      <c r="C70" s="47" t="s">
        <v>233</v>
      </c>
      <c r="D70" s="47"/>
      <c r="E70" s="47"/>
      <c r="F70" s="48" t="s">
        <v>225</v>
      </c>
      <c r="G70" s="48"/>
      <c r="H70" s="48"/>
      <c r="I70" s="48" t="s">
        <v>465</v>
      </c>
      <c r="J70" s="72">
        <v>3859.86</v>
      </c>
      <c r="K70" s="48"/>
      <c r="L70" s="72">
        <v>1543.94</v>
      </c>
      <c r="M70" s="48"/>
      <c r="N70" s="73"/>
      <c r="V70" s="81"/>
      <c r="W70" s="82" t="s">
        <v>233</v>
      </c>
      <c r="Y70" s="83"/>
      <c r="AB70" s="82"/>
    </row>
    <row r="71" s="2" customFormat="1" ht="12" spans="1:28">
      <c r="A71" s="54"/>
      <c r="B71" s="55"/>
      <c r="C71" s="8" t="s">
        <v>234</v>
      </c>
      <c r="D71" s="56"/>
      <c r="E71" s="56"/>
      <c r="F71" s="57"/>
      <c r="G71" s="57"/>
      <c r="H71" s="57"/>
      <c r="I71" s="57"/>
      <c r="J71" s="78"/>
      <c r="K71" s="57"/>
      <c r="L71" s="78"/>
      <c r="M71" s="79"/>
      <c r="N71" s="80"/>
      <c r="V71" s="81"/>
      <c r="W71" s="82"/>
      <c r="Y71" s="83"/>
      <c r="AB71" s="82"/>
    </row>
    <row r="72" s="2" customFormat="1" ht="12" spans="1:29">
      <c r="A72" s="84" t="s">
        <v>235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6"/>
      <c r="V72" s="81"/>
      <c r="W72" s="82"/>
      <c r="Y72" s="83"/>
      <c r="AB72" s="82"/>
      <c r="AC72" s="82" t="s">
        <v>235</v>
      </c>
    </row>
    <row r="73" s="2" customFormat="1" ht="12" spans="1:29">
      <c r="A73" s="46" t="s">
        <v>236</v>
      </c>
      <c r="B73" s="47" t="s">
        <v>237</v>
      </c>
      <c r="C73" s="47" t="s">
        <v>238</v>
      </c>
      <c r="D73" s="47"/>
      <c r="E73" s="47"/>
      <c r="F73" s="48" t="s">
        <v>239</v>
      </c>
      <c r="G73" s="48"/>
      <c r="H73" s="48"/>
      <c r="I73" s="48" t="s">
        <v>466</v>
      </c>
      <c r="J73" s="72">
        <v>9.6</v>
      </c>
      <c r="K73" s="48"/>
      <c r="L73" s="72">
        <v>63.36</v>
      </c>
      <c r="M73" s="48"/>
      <c r="N73" s="73"/>
      <c r="V73" s="81"/>
      <c r="W73" s="82" t="s">
        <v>238</v>
      </c>
      <c r="Y73" s="83"/>
      <c r="AB73" s="82"/>
      <c r="AC73" s="82"/>
    </row>
    <row r="74" s="2" customFormat="1" ht="12" spans="1:29">
      <c r="A74" s="54"/>
      <c r="B74" s="55"/>
      <c r="C74" s="8" t="s">
        <v>264</v>
      </c>
      <c r="D74" s="56"/>
      <c r="E74" s="56"/>
      <c r="F74" s="57"/>
      <c r="G74" s="57"/>
      <c r="H74" s="57"/>
      <c r="I74" s="57"/>
      <c r="J74" s="78"/>
      <c r="K74" s="57"/>
      <c r="L74" s="78"/>
      <c r="M74" s="79"/>
      <c r="N74" s="80"/>
      <c r="V74" s="81"/>
      <c r="W74" s="82"/>
      <c r="Y74" s="83"/>
      <c r="AB74" s="82"/>
      <c r="AC74" s="82"/>
    </row>
    <row r="75" s="2" customFormat="1" ht="12" spans="1:29">
      <c r="A75" s="46" t="s">
        <v>240</v>
      </c>
      <c r="B75" s="47" t="s">
        <v>241</v>
      </c>
      <c r="C75" s="47" t="s">
        <v>242</v>
      </c>
      <c r="D75" s="47"/>
      <c r="E75" s="47"/>
      <c r="F75" s="48" t="s">
        <v>239</v>
      </c>
      <c r="G75" s="48"/>
      <c r="H75" s="48"/>
      <c r="I75" s="48" t="s">
        <v>467</v>
      </c>
      <c r="J75" s="72">
        <v>43.5</v>
      </c>
      <c r="K75" s="48"/>
      <c r="L75" s="72">
        <v>556.8</v>
      </c>
      <c r="M75" s="48"/>
      <c r="N75" s="73"/>
      <c r="V75" s="81"/>
      <c r="W75" s="82" t="s">
        <v>242</v>
      </c>
      <c r="Y75" s="83"/>
      <c r="AB75" s="82"/>
      <c r="AC75" s="82"/>
    </row>
    <row r="76" s="2" customFormat="1" ht="12" spans="1:29">
      <c r="A76" s="54"/>
      <c r="B76" s="55"/>
      <c r="C76" s="8" t="s">
        <v>264</v>
      </c>
      <c r="D76" s="56"/>
      <c r="E76" s="56"/>
      <c r="F76" s="57"/>
      <c r="G76" s="57"/>
      <c r="H76" s="57"/>
      <c r="I76" s="57"/>
      <c r="J76" s="78"/>
      <c r="K76" s="57"/>
      <c r="L76" s="78"/>
      <c r="M76" s="79"/>
      <c r="N76" s="80"/>
      <c r="V76" s="81"/>
      <c r="W76" s="82"/>
      <c r="Y76" s="83"/>
      <c r="AB76" s="82"/>
      <c r="AC76" s="82"/>
    </row>
    <row r="77" s="2" customFormat="1" ht="22.5" spans="1:29">
      <c r="A77" s="46" t="s">
        <v>243</v>
      </c>
      <c r="B77" s="47" t="s">
        <v>244</v>
      </c>
      <c r="C77" s="47" t="s">
        <v>245</v>
      </c>
      <c r="D77" s="47"/>
      <c r="E77" s="47"/>
      <c r="F77" s="48" t="s">
        <v>246</v>
      </c>
      <c r="G77" s="48"/>
      <c r="H77" s="48"/>
      <c r="I77" s="48" t="s">
        <v>468</v>
      </c>
      <c r="J77" s="72">
        <v>5230.01</v>
      </c>
      <c r="K77" s="48"/>
      <c r="L77" s="72">
        <v>51.46</v>
      </c>
      <c r="M77" s="48"/>
      <c r="N77" s="73"/>
      <c r="V77" s="81"/>
      <c r="W77" s="82" t="s">
        <v>245</v>
      </c>
      <c r="Y77" s="83"/>
      <c r="AB77" s="82"/>
      <c r="AC77" s="82"/>
    </row>
    <row r="78" s="2" customFormat="1" ht="12" spans="1:29">
      <c r="A78" s="54"/>
      <c r="B78" s="55"/>
      <c r="C78" s="8" t="s">
        <v>264</v>
      </c>
      <c r="D78" s="56"/>
      <c r="E78" s="56"/>
      <c r="F78" s="57"/>
      <c r="G78" s="57"/>
      <c r="H78" s="57"/>
      <c r="I78" s="57"/>
      <c r="J78" s="78"/>
      <c r="K78" s="57"/>
      <c r="L78" s="78"/>
      <c r="M78" s="79"/>
      <c r="N78" s="80"/>
      <c r="V78" s="81"/>
      <c r="W78" s="82"/>
      <c r="Y78" s="83"/>
      <c r="AB78" s="82"/>
      <c r="AC78" s="82"/>
    </row>
    <row r="79" s="2" customFormat="1" ht="12" spans="1:29">
      <c r="A79" s="46" t="s">
        <v>247</v>
      </c>
      <c r="B79" s="47" t="s">
        <v>237</v>
      </c>
      <c r="C79" s="47" t="s">
        <v>238</v>
      </c>
      <c r="D79" s="47"/>
      <c r="E79" s="47"/>
      <c r="F79" s="48" t="s">
        <v>239</v>
      </c>
      <c r="G79" s="48"/>
      <c r="H79" s="48"/>
      <c r="I79" s="48" t="s">
        <v>325</v>
      </c>
      <c r="J79" s="72">
        <v>9.6</v>
      </c>
      <c r="K79" s="48"/>
      <c r="L79" s="72">
        <v>268.8</v>
      </c>
      <c r="M79" s="48"/>
      <c r="N79" s="73"/>
      <c r="V79" s="81"/>
      <c r="W79" s="82" t="s">
        <v>238</v>
      </c>
      <c r="Y79" s="83"/>
      <c r="AB79" s="82"/>
      <c r="AC79" s="82"/>
    </row>
    <row r="80" s="2" customFormat="1" ht="12" spans="1:29">
      <c r="A80" s="54"/>
      <c r="B80" s="55"/>
      <c r="C80" s="8" t="s">
        <v>264</v>
      </c>
      <c r="D80" s="56"/>
      <c r="E80" s="56"/>
      <c r="F80" s="57"/>
      <c r="G80" s="57"/>
      <c r="H80" s="57"/>
      <c r="I80" s="57"/>
      <c r="J80" s="78"/>
      <c r="K80" s="57"/>
      <c r="L80" s="78"/>
      <c r="M80" s="79"/>
      <c r="N80" s="80"/>
      <c r="V80" s="81"/>
      <c r="W80" s="82"/>
      <c r="Y80" s="83"/>
      <c r="AB80" s="82"/>
      <c r="AC80" s="82"/>
    </row>
    <row r="81" s="2" customFormat="1" ht="12" spans="1:29">
      <c r="A81" s="46" t="s">
        <v>248</v>
      </c>
      <c r="B81" s="47" t="s">
        <v>249</v>
      </c>
      <c r="C81" s="47" t="s">
        <v>250</v>
      </c>
      <c r="D81" s="47"/>
      <c r="E81" s="47"/>
      <c r="F81" s="48" t="s">
        <v>251</v>
      </c>
      <c r="G81" s="48"/>
      <c r="H81" s="48"/>
      <c r="I81" s="48" t="s">
        <v>469</v>
      </c>
      <c r="J81" s="72">
        <v>187</v>
      </c>
      <c r="K81" s="48"/>
      <c r="L81" s="72">
        <v>11.22</v>
      </c>
      <c r="M81" s="48"/>
      <c r="N81" s="73"/>
      <c r="V81" s="81"/>
      <c r="W81" s="82" t="s">
        <v>250</v>
      </c>
      <c r="Y81" s="83"/>
      <c r="AB81" s="82"/>
      <c r="AC81" s="82"/>
    </row>
    <row r="82" s="2" customFormat="1" ht="12" spans="1:29">
      <c r="A82" s="54"/>
      <c r="B82" s="55"/>
      <c r="C82" s="8" t="s">
        <v>264</v>
      </c>
      <c r="D82" s="56"/>
      <c r="E82" s="56"/>
      <c r="F82" s="57"/>
      <c r="G82" s="57"/>
      <c r="H82" s="57"/>
      <c r="I82" s="57"/>
      <c r="J82" s="78"/>
      <c r="K82" s="57"/>
      <c r="L82" s="78"/>
      <c r="M82" s="79"/>
      <c r="N82" s="80"/>
      <c r="V82" s="81"/>
      <c r="W82" s="82"/>
      <c r="Y82" s="83"/>
      <c r="AB82" s="82"/>
      <c r="AC82" s="82"/>
    </row>
    <row r="83" s="2" customFormat="1" ht="22.5" spans="1:29">
      <c r="A83" s="46" t="s">
        <v>252</v>
      </c>
      <c r="B83" s="47" t="s">
        <v>269</v>
      </c>
      <c r="C83" s="47" t="s">
        <v>270</v>
      </c>
      <c r="D83" s="47"/>
      <c r="E83" s="47"/>
      <c r="F83" s="48" t="s">
        <v>122</v>
      </c>
      <c r="G83" s="48"/>
      <c r="H83" s="48"/>
      <c r="I83" s="48" t="s">
        <v>285</v>
      </c>
      <c r="J83" s="72">
        <v>12.24</v>
      </c>
      <c r="K83" s="48"/>
      <c r="L83" s="72">
        <v>220.32</v>
      </c>
      <c r="M83" s="48"/>
      <c r="N83" s="73"/>
      <c r="V83" s="81"/>
      <c r="W83" s="82" t="s">
        <v>270</v>
      </c>
      <c r="Y83" s="83"/>
      <c r="AB83" s="82"/>
      <c r="AC83" s="82"/>
    </row>
    <row r="84" s="2" customFormat="1" ht="12" spans="1:29">
      <c r="A84" s="54"/>
      <c r="B84" s="55"/>
      <c r="C84" s="8" t="s">
        <v>264</v>
      </c>
      <c r="D84" s="56"/>
      <c r="E84" s="56"/>
      <c r="F84" s="57"/>
      <c r="G84" s="57"/>
      <c r="H84" s="57"/>
      <c r="I84" s="57"/>
      <c r="J84" s="78"/>
      <c r="K84" s="57"/>
      <c r="L84" s="78"/>
      <c r="M84" s="79"/>
      <c r="N84" s="80"/>
      <c r="V84" s="81"/>
      <c r="W84" s="82"/>
      <c r="Y84" s="83"/>
      <c r="AB84" s="82"/>
      <c r="AC84" s="82"/>
    </row>
    <row r="85" s="2" customFormat="1" ht="33.75" spans="1:29">
      <c r="A85" s="46" t="s">
        <v>255</v>
      </c>
      <c r="B85" s="47" t="s">
        <v>253</v>
      </c>
      <c r="C85" s="47" t="s">
        <v>254</v>
      </c>
      <c r="D85" s="47"/>
      <c r="E85" s="47"/>
      <c r="F85" s="48" t="s">
        <v>122</v>
      </c>
      <c r="G85" s="48"/>
      <c r="H85" s="48"/>
      <c r="I85" s="48" t="s">
        <v>119</v>
      </c>
      <c r="J85" s="72"/>
      <c r="K85" s="48"/>
      <c r="L85" s="72"/>
      <c r="M85" s="48"/>
      <c r="N85" s="73"/>
      <c r="V85" s="81"/>
      <c r="W85" s="82" t="s">
        <v>254</v>
      </c>
      <c r="Y85" s="83"/>
      <c r="AB85" s="82"/>
      <c r="AC85" s="82"/>
    </row>
    <row r="86" s="2" customFormat="1" ht="12" spans="1:29">
      <c r="A86" s="49"/>
      <c r="B86" s="50" t="s">
        <v>119</v>
      </c>
      <c r="C86" s="9" t="s">
        <v>124</v>
      </c>
      <c r="D86" s="9"/>
      <c r="E86" s="9"/>
      <c r="F86" s="51"/>
      <c r="G86" s="51"/>
      <c r="H86" s="51"/>
      <c r="I86" s="51"/>
      <c r="J86" s="74">
        <v>52.98</v>
      </c>
      <c r="K86" s="51"/>
      <c r="L86" s="74">
        <v>52.98</v>
      </c>
      <c r="M86" s="51" t="s">
        <v>125</v>
      </c>
      <c r="N86" s="75">
        <v>1217</v>
      </c>
      <c r="V86" s="81"/>
      <c r="W86" s="82"/>
      <c r="X86" s="5" t="s">
        <v>124</v>
      </c>
      <c r="Y86" s="83"/>
      <c r="AB86" s="82"/>
      <c r="AC86" s="82"/>
    </row>
    <row r="87" s="2" customFormat="1" ht="12" spans="1:29">
      <c r="A87" s="49"/>
      <c r="B87" s="50" t="s">
        <v>126</v>
      </c>
      <c r="C87" s="9" t="s">
        <v>127</v>
      </c>
      <c r="D87" s="9"/>
      <c r="E87" s="9"/>
      <c r="F87" s="51"/>
      <c r="G87" s="51"/>
      <c r="H87" s="51"/>
      <c r="I87" s="51"/>
      <c r="J87" s="74">
        <v>247.94</v>
      </c>
      <c r="K87" s="51"/>
      <c r="L87" s="74">
        <v>247.94</v>
      </c>
      <c r="M87" s="51"/>
      <c r="N87" s="75"/>
      <c r="V87" s="81"/>
      <c r="W87" s="82"/>
      <c r="X87" s="5" t="s">
        <v>127</v>
      </c>
      <c r="Y87" s="83"/>
      <c r="AB87" s="82"/>
      <c r="AC87" s="82"/>
    </row>
    <row r="88" s="2" customFormat="1" ht="12" spans="1:29">
      <c r="A88" s="49"/>
      <c r="B88" s="50" t="s">
        <v>129</v>
      </c>
      <c r="C88" s="9" t="s">
        <v>130</v>
      </c>
      <c r="D88" s="9"/>
      <c r="E88" s="9"/>
      <c r="F88" s="51"/>
      <c r="G88" s="51"/>
      <c r="H88" s="51"/>
      <c r="I88" s="51"/>
      <c r="J88" s="74">
        <v>23.2</v>
      </c>
      <c r="K88" s="51"/>
      <c r="L88" s="74">
        <v>23.2</v>
      </c>
      <c r="M88" s="51" t="s">
        <v>125</v>
      </c>
      <c r="N88" s="75">
        <v>533</v>
      </c>
      <c r="V88" s="81"/>
      <c r="W88" s="82"/>
      <c r="X88" s="5" t="s">
        <v>130</v>
      </c>
      <c r="Y88" s="83"/>
      <c r="AB88" s="82"/>
      <c r="AC88" s="82"/>
    </row>
    <row r="89" s="2" customFormat="1" ht="12" spans="1:29">
      <c r="A89" s="49"/>
      <c r="B89" s="50" t="s">
        <v>123</v>
      </c>
      <c r="C89" s="9" t="s">
        <v>226</v>
      </c>
      <c r="D89" s="9"/>
      <c r="E89" s="9"/>
      <c r="F89" s="51"/>
      <c r="G89" s="51"/>
      <c r="H89" s="51"/>
      <c r="I89" s="51"/>
      <c r="J89" s="74">
        <v>45.54</v>
      </c>
      <c r="K89" s="51"/>
      <c r="L89" s="74">
        <v>45.54</v>
      </c>
      <c r="M89" s="51"/>
      <c r="N89" s="75"/>
      <c r="V89" s="81"/>
      <c r="W89" s="82"/>
      <c r="X89" s="5" t="s">
        <v>226</v>
      </c>
      <c r="Y89" s="83"/>
      <c r="AB89" s="82"/>
      <c r="AC89" s="82"/>
    </row>
    <row r="90" s="2" customFormat="1" ht="12" spans="1:29">
      <c r="A90" s="49"/>
      <c r="B90" s="50"/>
      <c r="C90" s="9" t="s">
        <v>131</v>
      </c>
      <c r="D90" s="9"/>
      <c r="E90" s="9"/>
      <c r="F90" s="51" t="s">
        <v>132</v>
      </c>
      <c r="G90" s="51" t="s">
        <v>470</v>
      </c>
      <c r="H90" s="51"/>
      <c r="I90" s="51" t="s">
        <v>470</v>
      </c>
      <c r="J90" s="74"/>
      <c r="K90" s="51"/>
      <c r="L90" s="74"/>
      <c r="M90" s="51"/>
      <c r="N90" s="75"/>
      <c r="V90" s="81"/>
      <c r="W90" s="82"/>
      <c r="Y90" s="83"/>
      <c r="Z90" s="5" t="s">
        <v>131</v>
      </c>
      <c r="AB90" s="82"/>
      <c r="AC90" s="82"/>
    </row>
    <row r="91" s="2" customFormat="1" ht="12" spans="1:29">
      <c r="A91" s="49"/>
      <c r="B91" s="50"/>
      <c r="C91" s="9" t="s">
        <v>135</v>
      </c>
      <c r="D91" s="9"/>
      <c r="E91" s="9"/>
      <c r="F91" s="51" t="s">
        <v>132</v>
      </c>
      <c r="G91" s="51" t="s">
        <v>126</v>
      </c>
      <c r="H91" s="51"/>
      <c r="I91" s="51" t="s">
        <v>126</v>
      </c>
      <c r="J91" s="74"/>
      <c r="K91" s="51"/>
      <c r="L91" s="74"/>
      <c r="M91" s="51"/>
      <c r="N91" s="75"/>
      <c r="V91" s="81"/>
      <c r="W91" s="82"/>
      <c r="Y91" s="83"/>
      <c r="Z91" s="5" t="s">
        <v>135</v>
      </c>
      <c r="AB91" s="82"/>
      <c r="AC91" s="82"/>
    </row>
    <row r="92" s="2" customFormat="1" ht="12" spans="1:29">
      <c r="A92" s="49"/>
      <c r="B92" s="50"/>
      <c r="C92" s="52" t="s">
        <v>138</v>
      </c>
      <c r="D92" s="52"/>
      <c r="E92" s="52"/>
      <c r="F92" s="53"/>
      <c r="G92" s="53"/>
      <c r="H92" s="53"/>
      <c r="I92" s="53"/>
      <c r="J92" s="76">
        <v>346.46</v>
      </c>
      <c r="K92" s="53"/>
      <c r="L92" s="76">
        <v>346.46</v>
      </c>
      <c r="M92" s="53"/>
      <c r="N92" s="77"/>
      <c r="V92" s="81"/>
      <c r="W92" s="82"/>
      <c r="Y92" s="83"/>
      <c r="AA92" s="5" t="s">
        <v>138</v>
      </c>
      <c r="AB92" s="82"/>
      <c r="AC92" s="82"/>
    </row>
    <row r="93" s="2" customFormat="1" ht="12" spans="1:29">
      <c r="A93" s="49"/>
      <c r="B93" s="50"/>
      <c r="C93" s="9" t="s">
        <v>139</v>
      </c>
      <c r="D93" s="9"/>
      <c r="E93" s="9"/>
      <c r="F93" s="51"/>
      <c r="G93" s="51"/>
      <c r="H93" s="51"/>
      <c r="I93" s="51"/>
      <c r="J93" s="74"/>
      <c r="K93" s="51"/>
      <c r="L93" s="74">
        <v>76.18</v>
      </c>
      <c r="M93" s="51"/>
      <c r="N93" s="75">
        <v>1750</v>
      </c>
      <c r="V93" s="81"/>
      <c r="W93" s="82"/>
      <c r="Y93" s="83"/>
      <c r="Z93" s="5" t="s">
        <v>139</v>
      </c>
      <c r="AB93" s="82"/>
      <c r="AC93" s="82"/>
    </row>
    <row r="94" s="2" customFormat="1" ht="22.5" spans="1:29">
      <c r="A94" s="49"/>
      <c r="B94" s="50" t="s">
        <v>140</v>
      </c>
      <c r="C94" s="9" t="s">
        <v>141</v>
      </c>
      <c r="D94" s="9"/>
      <c r="E94" s="9"/>
      <c r="F94" s="51" t="s">
        <v>142</v>
      </c>
      <c r="G94" s="51" t="s">
        <v>143</v>
      </c>
      <c r="H94" s="51"/>
      <c r="I94" s="51" t="s">
        <v>143</v>
      </c>
      <c r="J94" s="74"/>
      <c r="K94" s="51"/>
      <c r="L94" s="74">
        <v>78.47</v>
      </c>
      <c r="M94" s="51"/>
      <c r="N94" s="75">
        <v>1803</v>
      </c>
      <c r="V94" s="81"/>
      <c r="W94" s="82"/>
      <c r="Y94" s="83"/>
      <c r="Z94" s="5" t="s">
        <v>141</v>
      </c>
      <c r="AB94" s="82"/>
      <c r="AC94" s="82"/>
    </row>
    <row r="95" s="2" customFormat="1" ht="22.5" spans="1:29">
      <c r="A95" s="49"/>
      <c r="B95" s="50" t="s">
        <v>144</v>
      </c>
      <c r="C95" s="9" t="s">
        <v>145</v>
      </c>
      <c r="D95" s="9"/>
      <c r="E95" s="9"/>
      <c r="F95" s="51" t="s">
        <v>142</v>
      </c>
      <c r="G95" s="51" t="s">
        <v>146</v>
      </c>
      <c r="H95" s="51"/>
      <c r="I95" s="51" t="s">
        <v>146</v>
      </c>
      <c r="J95" s="74"/>
      <c r="K95" s="51"/>
      <c r="L95" s="74">
        <v>45.71</v>
      </c>
      <c r="M95" s="51"/>
      <c r="N95" s="75">
        <v>1050</v>
      </c>
      <c r="V95" s="81"/>
      <c r="W95" s="82"/>
      <c r="Y95" s="83"/>
      <c r="Z95" s="5" t="s">
        <v>145</v>
      </c>
      <c r="AB95" s="82"/>
      <c r="AC95" s="82"/>
    </row>
    <row r="96" s="2" customFormat="1" ht="12" spans="1:29">
      <c r="A96" s="54"/>
      <c r="B96" s="55"/>
      <c r="C96" s="47" t="s">
        <v>147</v>
      </c>
      <c r="D96" s="47"/>
      <c r="E96" s="47"/>
      <c r="F96" s="48"/>
      <c r="G96" s="48"/>
      <c r="H96" s="48"/>
      <c r="I96" s="48"/>
      <c r="J96" s="72"/>
      <c r="K96" s="48"/>
      <c r="L96" s="72">
        <v>470.64</v>
      </c>
      <c r="M96" s="53"/>
      <c r="N96" s="73"/>
      <c r="V96" s="81"/>
      <c r="W96" s="82"/>
      <c r="Y96" s="83"/>
      <c r="AB96" s="82" t="s">
        <v>147</v>
      </c>
      <c r="AC96" s="82"/>
    </row>
    <row r="97" s="2" customFormat="1" ht="33.75" spans="1:29">
      <c r="A97" s="46" t="s">
        <v>258</v>
      </c>
      <c r="B97" s="47" t="s">
        <v>256</v>
      </c>
      <c r="C97" s="47" t="s">
        <v>257</v>
      </c>
      <c r="D97" s="47"/>
      <c r="E97" s="47"/>
      <c r="F97" s="48" t="s">
        <v>122</v>
      </c>
      <c r="G97" s="48"/>
      <c r="H97" s="48"/>
      <c r="I97" s="48" t="s">
        <v>126</v>
      </c>
      <c r="J97" s="72"/>
      <c r="K97" s="48"/>
      <c r="L97" s="72"/>
      <c r="M97" s="48"/>
      <c r="N97" s="73"/>
      <c r="V97" s="81"/>
      <c r="W97" s="82" t="s">
        <v>257</v>
      </c>
      <c r="Y97" s="83"/>
      <c r="AB97" s="82"/>
      <c r="AC97" s="82"/>
    </row>
    <row r="98" s="2" customFormat="1" ht="12" spans="1:29">
      <c r="A98" s="49"/>
      <c r="B98" s="50" t="s">
        <v>119</v>
      </c>
      <c r="C98" s="9" t="s">
        <v>124</v>
      </c>
      <c r="D98" s="9"/>
      <c r="E98" s="9"/>
      <c r="F98" s="51"/>
      <c r="G98" s="51"/>
      <c r="H98" s="51"/>
      <c r="I98" s="51"/>
      <c r="J98" s="74">
        <v>9.16</v>
      </c>
      <c r="K98" s="51"/>
      <c r="L98" s="74">
        <v>18.32</v>
      </c>
      <c r="M98" s="51" t="s">
        <v>125</v>
      </c>
      <c r="N98" s="75">
        <v>421</v>
      </c>
      <c r="V98" s="81"/>
      <c r="W98" s="82"/>
      <c r="X98" s="5" t="s">
        <v>124</v>
      </c>
      <c r="Y98" s="83"/>
      <c r="AB98" s="82"/>
      <c r="AC98" s="82"/>
    </row>
    <row r="99" s="2" customFormat="1" ht="12" spans="1:29">
      <c r="A99" s="49"/>
      <c r="B99" s="50" t="s">
        <v>126</v>
      </c>
      <c r="C99" s="9" t="s">
        <v>127</v>
      </c>
      <c r="D99" s="9"/>
      <c r="E99" s="9"/>
      <c r="F99" s="51"/>
      <c r="G99" s="51"/>
      <c r="H99" s="51"/>
      <c r="I99" s="51"/>
      <c r="J99" s="74">
        <v>35.1</v>
      </c>
      <c r="K99" s="51"/>
      <c r="L99" s="74">
        <v>70.2</v>
      </c>
      <c r="M99" s="51"/>
      <c r="N99" s="75"/>
      <c r="V99" s="81"/>
      <c r="W99" s="82"/>
      <c r="X99" s="5" t="s">
        <v>127</v>
      </c>
      <c r="Y99" s="83"/>
      <c r="AB99" s="82"/>
      <c r="AC99" s="82"/>
    </row>
    <row r="100" s="2" customFormat="1" ht="12" spans="1:29">
      <c r="A100" s="49"/>
      <c r="B100" s="50" t="s">
        <v>129</v>
      </c>
      <c r="C100" s="9" t="s">
        <v>130</v>
      </c>
      <c r="D100" s="9"/>
      <c r="E100" s="9"/>
      <c r="F100" s="51"/>
      <c r="G100" s="51"/>
      <c r="H100" s="51"/>
      <c r="I100" s="51"/>
      <c r="J100" s="74">
        <v>4.35</v>
      </c>
      <c r="K100" s="51"/>
      <c r="L100" s="74">
        <v>8.7</v>
      </c>
      <c r="M100" s="51" t="s">
        <v>125</v>
      </c>
      <c r="N100" s="75">
        <v>200</v>
      </c>
      <c r="V100" s="81"/>
      <c r="W100" s="82"/>
      <c r="X100" s="5" t="s">
        <v>130</v>
      </c>
      <c r="Y100" s="83"/>
      <c r="AB100" s="82"/>
      <c r="AC100" s="82"/>
    </row>
    <row r="101" s="2" customFormat="1" ht="12" spans="1:29">
      <c r="A101" s="49"/>
      <c r="B101" s="50"/>
      <c r="C101" s="9" t="s">
        <v>131</v>
      </c>
      <c r="D101" s="9"/>
      <c r="E101" s="9"/>
      <c r="F101" s="51" t="s">
        <v>132</v>
      </c>
      <c r="G101" s="51" t="s">
        <v>471</v>
      </c>
      <c r="H101" s="51"/>
      <c r="I101" s="51" t="s">
        <v>472</v>
      </c>
      <c r="J101" s="74"/>
      <c r="K101" s="51"/>
      <c r="L101" s="74"/>
      <c r="M101" s="51"/>
      <c r="N101" s="75"/>
      <c r="V101" s="81"/>
      <c r="W101" s="82"/>
      <c r="Y101" s="83"/>
      <c r="Z101" s="5" t="s">
        <v>131</v>
      </c>
      <c r="AB101" s="82"/>
      <c r="AC101" s="82"/>
    </row>
    <row r="102" s="2" customFormat="1" ht="12" spans="1:29">
      <c r="A102" s="49"/>
      <c r="B102" s="50"/>
      <c r="C102" s="9" t="s">
        <v>135</v>
      </c>
      <c r="D102" s="9"/>
      <c r="E102" s="9"/>
      <c r="F102" s="51" t="s">
        <v>132</v>
      </c>
      <c r="G102" s="51" t="s">
        <v>473</v>
      </c>
      <c r="H102" s="51"/>
      <c r="I102" s="51" t="s">
        <v>474</v>
      </c>
      <c r="J102" s="74"/>
      <c r="K102" s="51"/>
      <c r="L102" s="74"/>
      <c r="M102" s="51"/>
      <c r="N102" s="75"/>
      <c r="V102" s="81"/>
      <c r="W102" s="82"/>
      <c r="Y102" s="83"/>
      <c r="Z102" s="5" t="s">
        <v>135</v>
      </c>
      <c r="AB102" s="82"/>
      <c r="AC102" s="82"/>
    </row>
    <row r="103" s="2" customFormat="1" ht="12" spans="1:29">
      <c r="A103" s="49"/>
      <c r="B103" s="50"/>
      <c r="C103" s="52" t="s">
        <v>138</v>
      </c>
      <c r="D103" s="52"/>
      <c r="E103" s="52"/>
      <c r="F103" s="53"/>
      <c r="G103" s="53"/>
      <c r="H103" s="53"/>
      <c r="I103" s="53"/>
      <c r="J103" s="76">
        <v>44.26</v>
      </c>
      <c r="K103" s="53"/>
      <c r="L103" s="76">
        <v>88.52</v>
      </c>
      <c r="M103" s="53"/>
      <c r="N103" s="77"/>
      <c r="V103" s="81"/>
      <c r="W103" s="82"/>
      <c r="Y103" s="83"/>
      <c r="AA103" s="5" t="s">
        <v>138</v>
      </c>
      <c r="AB103" s="82"/>
      <c r="AC103" s="82"/>
    </row>
    <row r="104" s="2" customFormat="1" ht="12" spans="1:29">
      <c r="A104" s="49"/>
      <c r="B104" s="50"/>
      <c r="C104" s="9" t="s">
        <v>139</v>
      </c>
      <c r="D104" s="9"/>
      <c r="E104" s="9"/>
      <c r="F104" s="51"/>
      <c r="G104" s="51"/>
      <c r="H104" s="51"/>
      <c r="I104" s="51"/>
      <c r="J104" s="74"/>
      <c r="K104" s="51"/>
      <c r="L104" s="74">
        <v>27.02</v>
      </c>
      <c r="M104" s="51"/>
      <c r="N104" s="75">
        <v>621</v>
      </c>
      <c r="V104" s="81"/>
      <c r="W104" s="82"/>
      <c r="Y104" s="83"/>
      <c r="Z104" s="5" t="s">
        <v>139</v>
      </c>
      <c r="AB104" s="82"/>
      <c r="AC104" s="82"/>
    </row>
    <row r="105" s="2" customFormat="1" ht="22.5" spans="1:29">
      <c r="A105" s="49"/>
      <c r="B105" s="50" t="s">
        <v>140</v>
      </c>
      <c r="C105" s="9" t="s">
        <v>141</v>
      </c>
      <c r="D105" s="9"/>
      <c r="E105" s="9"/>
      <c r="F105" s="51" t="s">
        <v>142</v>
      </c>
      <c r="G105" s="51" t="s">
        <v>143</v>
      </c>
      <c r="H105" s="51"/>
      <c r="I105" s="51" t="s">
        <v>143</v>
      </c>
      <c r="J105" s="74"/>
      <c r="K105" s="51"/>
      <c r="L105" s="74">
        <v>27.83</v>
      </c>
      <c r="M105" s="51"/>
      <c r="N105" s="75">
        <v>640</v>
      </c>
      <c r="V105" s="81"/>
      <c r="W105" s="82"/>
      <c r="Y105" s="83"/>
      <c r="Z105" s="5" t="s">
        <v>141</v>
      </c>
      <c r="AB105" s="82"/>
      <c r="AC105" s="82"/>
    </row>
    <row r="106" s="2" customFormat="1" ht="22.5" spans="1:29">
      <c r="A106" s="49"/>
      <c r="B106" s="50" t="s">
        <v>144</v>
      </c>
      <c r="C106" s="9" t="s">
        <v>145</v>
      </c>
      <c r="D106" s="9"/>
      <c r="E106" s="9"/>
      <c r="F106" s="51" t="s">
        <v>142</v>
      </c>
      <c r="G106" s="51" t="s">
        <v>146</v>
      </c>
      <c r="H106" s="51"/>
      <c r="I106" s="51" t="s">
        <v>146</v>
      </c>
      <c r="J106" s="74"/>
      <c r="K106" s="51"/>
      <c r="L106" s="74">
        <v>16.21</v>
      </c>
      <c r="M106" s="51"/>
      <c r="N106" s="75">
        <v>373</v>
      </c>
      <c r="V106" s="81"/>
      <c r="W106" s="82"/>
      <c r="Y106" s="83"/>
      <c r="Z106" s="5" t="s">
        <v>145</v>
      </c>
      <c r="AB106" s="82"/>
      <c r="AC106" s="82"/>
    </row>
    <row r="107" s="2" customFormat="1" ht="12" spans="1:29">
      <c r="A107" s="54"/>
      <c r="B107" s="55"/>
      <c r="C107" s="47" t="s">
        <v>147</v>
      </c>
      <c r="D107" s="47"/>
      <c r="E107" s="47"/>
      <c r="F107" s="48"/>
      <c r="G107" s="48"/>
      <c r="H107" s="48"/>
      <c r="I107" s="48"/>
      <c r="J107" s="72"/>
      <c r="K107" s="48"/>
      <c r="L107" s="72">
        <v>132.56</v>
      </c>
      <c r="M107" s="53"/>
      <c r="N107" s="73"/>
      <c r="V107" s="81"/>
      <c r="W107" s="82"/>
      <c r="Y107" s="83"/>
      <c r="AB107" s="82" t="s">
        <v>147</v>
      </c>
      <c r="AC107" s="82"/>
    </row>
    <row r="108" s="2" customFormat="1" ht="22.5" spans="1:29">
      <c r="A108" s="46" t="s">
        <v>261</v>
      </c>
      <c r="B108" s="47" t="s">
        <v>259</v>
      </c>
      <c r="C108" s="47" t="s">
        <v>260</v>
      </c>
      <c r="D108" s="47"/>
      <c r="E108" s="47"/>
      <c r="F108" s="48" t="s">
        <v>122</v>
      </c>
      <c r="G108" s="48"/>
      <c r="H108" s="48"/>
      <c r="I108" s="48" t="s">
        <v>126</v>
      </c>
      <c r="J108" s="72">
        <v>59.78</v>
      </c>
      <c r="K108" s="48"/>
      <c r="L108" s="72">
        <v>119.56</v>
      </c>
      <c r="M108" s="48"/>
      <c r="N108" s="73"/>
      <c r="V108" s="81"/>
      <c r="W108" s="82" t="s">
        <v>260</v>
      </c>
      <c r="Y108" s="83"/>
      <c r="AB108" s="82"/>
      <c r="AC108" s="82"/>
    </row>
    <row r="109" s="2" customFormat="1" ht="12" spans="1:29">
      <c r="A109" s="54"/>
      <c r="B109" s="55"/>
      <c r="C109" s="8" t="s">
        <v>234</v>
      </c>
      <c r="D109" s="56"/>
      <c r="E109" s="56"/>
      <c r="F109" s="57"/>
      <c r="G109" s="57"/>
      <c r="H109" s="57"/>
      <c r="I109" s="57"/>
      <c r="J109" s="78"/>
      <c r="K109" s="57"/>
      <c r="L109" s="78"/>
      <c r="M109" s="79"/>
      <c r="N109" s="80"/>
      <c r="V109" s="81"/>
      <c r="W109" s="82"/>
      <c r="Y109" s="83"/>
      <c r="AB109" s="82"/>
      <c r="AC109" s="82"/>
    </row>
    <row r="110" s="2" customFormat="1" ht="12" spans="1:29">
      <c r="A110" s="84" t="s">
        <v>235</v>
      </c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6"/>
      <c r="V110" s="81"/>
      <c r="W110" s="82"/>
      <c r="Y110" s="83"/>
      <c r="AB110" s="82"/>
      <c r="AC110" s="82" t="s">
        <v>235</v>
      </c>
    </row>
    <row r="111" s="2" customFormat="1" ht="22.5" spans="1:29">
      <c r="A111" s="46" t="s">
        <v>265</v>
      </c>
      <c r="B111" s="47" t="s">
        <v>262</v>
      </c>
      <c r="C111" s="47" t="s">
        <v>263</v>
      </c>
      <c r="D111" s="47"/>
      <c r="E111" s="47"/>
      <c r="F111" s="48" t="s">
        <v>246</v>
      </c>
      <c r="G111" s="48"/>
      <c r="H111" s="48"/>
      <c r="I111" s="48" t="s">
        <v>475</v>
      </c>
      <c r="J111" s="72">
        <v>7441</v>
      </c>
      <c r="K111" s="48"/>
      <c r="L111" s="72">
        <v>84.83</v>
      </c>
      <c r="M111" s="48"/>
      <c r="N111" s="73"/>
      <c r="V111" s="81"/>
      <c r="W111" s="82" t="s">
        <v>263</v>
      </c>
      <c r="Y111" s="83"/>
      <c r="AB111" s="82"/>
      <c r="AC111" s="82"/>
    </row>
    <row r="112" s="2" customFormat="1" ht="12" spans="1:29">
      <c r="A112" s="54"/>
      <c r="B112" s="55"/>
      <c r="C112" s="8" t="s">
        <v>264</v>
      </c>
      <c r="D112" s="56"/>
      <c r="E112" s="56"/>
      <c r="F112" s="57"/>
      <c r="G112" s="57"/>
      <c r="H112" s="57"/>
      <c r="I112" s="57"/>
      <c r="J112" s="78"/>
      <c r="K112" s="57"/>
      <c r="L112" s="78"/>
      <c r="M112" s="79"/>
      <c r="N112" s="80"/>
      <c r="V112" s="81"/>
      <c r="W112" s="82"/>
      <c r="Y112" s="83"/>
      <c r="AB112" s="82"/>
      <c r="AC112" s="82"/>
    </row>
    <row r="113" s="2" customFormat="1" ht="12" spans="1:29">
      <c r="A113" s="46" t="s">
        <v>268</v>
      </c>
      <c r="B113" s="47" t="s">
        <v>476</v>
      </c>
      <c r="C113" s="47" t="s">
        <v>477</v>
      </c>
      <c r="D113" s="47"/>
      <c r="E113" s="47"/>
      <c r="F113" s="48" t="s">
        <v>239</v>
      </c>
      <c r="G113" s="48"/>
      <c r="H113" s="48"/>
      <c r="I113" s="48" t="s">
        <v>478</v>
      </c>
      <c r="J113" s="72">
        <v>4.52</v>
      </c>
      <c r="K113" s="48"/>
      <c r="L113" s="72">
        <v>18.98</v>
      </c>
      <c r="M113" s="48"/>
      <c r="N113" s="73"/>
      <c r="V113" s="81"/>
      <c r="W113" s="82" t="s">
        <v>477</v>
      </c>
      <c r="Y113" s="83"/>
      <c r="AB113" s="82"/>
      <c r="AC113" s="82"/>
    </row>
    <row r="114" s="2" customFormat="1" ht="12" spans="1:29">
      <c r="A114" s="54"/>
      <c r="B114" s="55"/>
      <c r="C114" s="8" t="s">
        <v>264</v>
      </c>
      <c r="D114" s="56"/>
      <c r="E114" s="56"/>
      <c r="F114" s="57"/>
      <c r="G114" s="57"/>
      <c r="H114" s="57"/>
      <c r="I114" s="57"/>
      <c r="J114" s="78"/>
      <c r="K114" s="57"/>
      <c r="L114" s="78"/>
      <c r="M114" s="79"/>
      <c r="N114" s="80"/>
      <c r="V114" s="81"/>
      <c r="W114" s="82"/>
      <c r="Y114" s="83"/>
      <c r="AB114" s="82"/>
      <c r="AC114" s="82"/>
    </row>
    <row r="115" s="2" customFormat="1" ht="22.5" spans="1:29">
      <c r="A115" s="46" t="s">
        <v>271</v>
      </c>
      <c r="B115" s="47" t="s">
        <v>266</v>
      </c>
      <c r="C115" s="47" t="s">
        <v>267</v>
      </c>
      <c r="D115" s="47"/>
      <c r="E115" s="47"/>
      <c r="F115" s="48" t="s">
        <v>246</v>
      </c>
      <c r="G115" s="48"/>
      <c r="H115" s="48"/>
      <c r="I115" s="48" t="s">
        <v>479</v>
      </c>
      <c r="J115" s="72">
        <v>17700</v>
      </c>
      <c r="K115" s="48"/>
      <c r="L115" s="72">
        <v>37.17</v>
      </c>
      <c r="M115" s="48"/>
      <c r="N115" s="73"/>
      <c r="V115" s="81"/>
      <c r="W115" s="82" t="s">
        <v>267</v>
      </c>
      <c r="Y115" s="83"/>
      <c r="AB115" s="82"/>
      <c r="AC115" s="82"/>
    </row>
    <row r="116" s="2" customFormat="1" ht="12" spans="1:29">
      <c r="A116" s="54"/>
      <c r="B116" s="55"/>
      <c r="C116" s="8" t="s">
        <v>264</v>
      </c>
      <c r="D116" s="56"/>
      <c r="E116" s="56"/>
      <c r="F116" s="57"/>
      <c r="G116" s="57"/>
      <c r="H116" s="57"/>
      <c r="I116" s="57"/>
      <c r="J116" s="78"/>
      <c r="K116" s="57"/>
      <c r="L116" s="78"/>
      <c r="M116" s="79"/>
      <c r="N116" s="80"/>
      <c r="V116" s="81"/>
      <c r="W116" s="82"/>
      <c r="Y116" s="83"/>
      <c r="AB116" s="82"/>
      <c r="AC116" s="82"/>
    </row>
    <row r="117" s="2" customFormat="1" ht="12" spans="1:29">
      <c r="A117" s="46" t="s">
        <v>275</v>
      </c>
      <c r="B117" s="47" t="s">
        <v>237</v>
      </c>
      <c r="C117" s="47" t="s">
        <v>238</v>
      </c>
      <c r="D117" s="47"/>
      <c r="E117" s="47"/>
      <c r="F117" s="48" t="s">
        <v>239</v>
      </c>
      <c r="G117" s="48"/>
      <c r="H117" s="48"/>
      <c r="I117" s="48" t="s">
        <v>480</v>
      </c>
      <c r="J117" s="72">
        <v>9.6</v>
      </c>
      <c r="K117" s="48"/>
      <c r="L117" s="72">
        <v>23.04</v>
      </c>
      <c r="M117" s="48"/>
      <c r="N117" s="73"/>
      <c r="V117" s="81"/>
      <c r="W117" s="82" t="s">
        <v>238</v>
      </c>
      <c r="Y117" s="83"/>
      <c r="AB117" s="82"/>
      <c r="AC117" s="82"/>
    </row>
    <row r="118" s="2" customFormat="1" ht="12" spans="1:29">
      <c r="A118" s="54"/>
      <c r="B118" s="55"/>
      <c r="C118" s="8" t="s">
        <v>264</v>
      </c>
      <c r="D118" s="56"/>
      <c r="E118" s="56"/>
      <c r="F118" s="57"/>
      <c r="G118" s="57"/>
      <c r="H118" s="57"/>
      <c r="I118" s="57"/>
      <c r="J118" s="78"/>
      <c r="K118" s="57"/>
      <c r="L118" s="78"/>
      <c r="M118" s="79"/>
      <c r="N118" s="80"/>
      <c r="V118" s="81"/>
      <c r="W118" s="82"/>
      <c r="Y118" s="83"/>
      <c r="AB118" s="82"/>
      <c r="AC118" s="82"/>
    </row>
    <row r="119" s="2" customFormat="1" ht="12" spans="1:29">
      <c r="A119" s="46" t="s">
        <v>285</v>
      </c>
      <c r="B119" s="47" t="s">
        <v>406</v>
      </c>
      <c r="C119" s="47" t="s">
        <v>407</v>
      </c>
      <c r="D119" s="47"/>
      <c r="E119" s="47"/>
      <c r="F119" s="48" t="s">
        <v>239</v>
      </c>
      <c r="G119" s="48"/>
      <c r="H119" s="48"/>
      <c r="I119" s="48" t="s">
        <v>481</v>
      </c>
      <c r="J119" s="72">
        <v>9.12</v>
      </c>
      <c r="K119" s="48"/>
      <c r="L119" s="72">
        <v>1127.23</v>
      </c>
      <c r="M119" s="48"/>
      <c r="N119" s="73"/>
      <c r="V119" s="81"/>
      <c r="W119" s="82" t="s">
        <v>407</v>
      </c>
      <c r="Y119" s="83"/>
      <c r="AB119" s="82"/>
      <c r="AC119" s="82"/>
    </row>
    <row r="120" s="2" customFormat="1" ht="12" spans="1:29">
      <c r="A120" s="54"/>
      <c r="B120" s="55"/>
      <c r="C120" s="8" t="s">
        <v>264</v>
      </c>
      <c r="D120" s="56"/>
      <c r="E120" s="56"/>
      <c r="F120" s="57"/>
      <c r="G120" s="57"/>
      <c r="H120" s="57"/>
      <c r="I120" s="57"/>
      <c r="J120" s="78"/>
      <c r="K120" s="57"/>
      <c r="L120" s="78"/>
      <c r="M120" s="79"/>
      <c r="N120" s="80"/>
      <c r="V120" s="81"/>
      <c r="W120" s="82"/>
      <c r="Y120" s="83"/>
      <c r="AB120" s="82"/>
      <c r="AC120" s="82"/>
    </row>
    <row r="121" s="2" customFormat="1" ht="22.5" spans="1:29">
      <c r="A121" s="46" t="s">
        <v>288</v>
      </c>
      <c r="B121" s="47" t="s">
        <v>262</v>
      </c>
      <c r="C121" s="47" t="s">
        <v>263</v>
      </c>
      <c r="D121" s="47"/>
      <c r="E121" s="47"/>
      <c r="F121" s="48" t="s">
        <v>246</v>
      </c>
      <c r="G121" s="48"/>
      <c r="H121" s="48"/>
      <c r="I121" s="48" t="s">
        <v>482</v>
      </c>
      <c r="J121" s="72">
        <v>7441</v>
      </c>
      <c r="K121" s="48"/>
      <c r="L121" s="72">
        <v>36.46</v>
      </c>
      <c r="M121" s="48"/>
      <c r="N121" s="73"/>
      <c r="V121" s="81"/>
      <c r="W121" s="82" t="s">
        <v>263</v>
      </c>
      <c r="Y121" s="83"/>
      <c r="AB121" s="82"/>
      <c r="AC121" s="82"/>
    </row>
    <row r="122" s="2" customFormat="1" ht="12" spans="1:29">
      <c r="A122" s="54"/>
      <c r="B122" s="55"/>
      <c r="C122" s="8" t="s">
        <v>264</v>
      </c>
      <c r="D122" s="56"/>
      <c r="E122" s="56"/>
      <c r="F122" s="57"/>
      <c r="G122" s="57"/>
      <c r="H122" s="57"/>
      <c r="I122" s="57"/>
      <c r="J122" s="78"/>
      <c r="K122" s="57"/>
      <c r="L122" s="78"/>
      <c r="M122" s="79"/>
      <c r="N122" s="80"/>
      <c r="V122" s="81"/>
      <c r="W122" s="82"/>
      <c r="Y122" s="83"/>
      <c r="AB122" s="82"/>
      <c r="AC122" s="82"/>
    </row>
    <row r="123" s="2" customFormat="1" ht="22.5" spans="1:29">
      <c r="A123" s="46" t="s">
        <v>292</v>
      </c>
      <c r="B123" s="47" t="s">
        <v>266</v>
      </c>
      <c r="C123" s="47" t="s">
        <v>267</v>
      </c>
      <c r="D123" s="47"/>
      <c r="E123" s="47"/>
      <c r="F123" s="48" t="s">
        <v>246</v>
      </c>
      <c r="G123" s="48"/>
      <c r="H123" s="48"/>
      <c r="I123" s="48" t="s">
        <v>483</v>
      </c>
      <c r="J123" s="72">
        <v>17700</v>
      </c>
      <c r="K123" s="48"/>
      <c r="L123" s="72">
        <v>12.39</v>
      </c>
      <c r="M123" s="48"/>
      <c r="N123" s="73"/>
      <c r="V123" s="81"/>
      <c r="W123" s="82" t="s">
        <v>267</v>
      </c>
      <c r="Y123" s="83"/>
      <c r="AB123" s="82"/>
      <c r="AC123" s="82"/>
    </row>
    <row r="124" s="2" customFormat="1" ht="12" spans="1:29">
      <c r="A124" s="54"/>
      <c r="B124" s="55"/>
      <c r="C124" s="8" t="s">
        <v>264</v>
      </c>
      <c r="D124" s="56"/>
      <c r="E124" s="56"/>
      <c r="F124" s="57"/>
      <c r="G124" s="57"/>
      <c r="H124" s="57"/>
      <c r="I124" s="57"/>
      <c r="J124" s="78"/>
      <c r="K124" s="57"/>
      <c r="L124" s="78"/>
      <c r="M124" s="79"/>
      <c r="N124" s="80"/>
      <c r="V124" s="81"/>
      <c r="W124" s="82"/>
      <c r="Y124" s="83"/>
      <c r="AB124" s="82"/>
      <c r="AC124" s="82"/>
    </row>
    <row r="125" s="2" customFormat="1" ht="22.5" spans="1:29">
      <c r="A125" s="46" t="s">
        <v>296</v>
      </c>
      <c r="B125" s="47" t="s">
        <v>269</v>
      </c>
      <c r="C125" s="47" t="s">
        <v>270</v>
      </c>
      <c r="D125" s="47"/>
      <c r="E125" s="47"/>
      <c r="F125" s="48" t="s">
        <v>122</v>
      </c>
      <c r="G125" s="48"/>
      <c r="H125" s="48"/>
      <c r="I125" s="48" t="s">
        <v>129</v>
      </c>
      <c r="J125" s="72">
        <v>12.24</v>
      </c>
      <c r="K125" s="48"/>
      <c r="L125" s="72">
        <v>36.72</v>
      </c>
      <c r="M125" s="48"/>
      <c r="N125" s="73"/>
      <c r="V125" s="81"/>
      <c r="W125" s="82" t="s">
        <v>270</v>
      </c>
      <c r="Y125" s="83"/>
      <c r="AB125" s="82"/>
      <c r="AC125" s="82"/>
    </row>
    <row r="126" s="2" customFormat="1" ht="12" spans="1:29">
      <c r="A126" s="54"/>
      <c r="B126" s="55"/>
      <c r="C126" s="8" t="s">
        <v>264</v>
      </c>
      <c r="D126" s="56"/>
      <c r="E126" s="56"/>
      <c r="F126" s="57"/>
      <c r="G126" s="57"/>
      <c r="H126" s="57"/>
      <c r="I126" s="57"/>
      <c r="J126" s="78"/>
      <c r="K126" s="57"/>
      <c r="L126" s="78"/>
      <c r="M126" s="79"/>
      <c r="N126" s="80"/>
      <c r="V126" s="81"/>
      <c r="W126" s="82"/>
      <c r="Y126" s="83"/>
      <c r="AB126" s="82"/>
      <c r="AC126" s="82"/>
    </row>
    <row r="127" s="2" customFormat="1" ht="33.75" spans="1:29">
      <c r="A127" s="46" t="s">
        <v>299</v>
      </c>
      <c r="B127" s="47" t="s">
        <v>404</v>
      </c>
      <c r="C127" s="47" t="s">
        <v>405</v>
      </c>
      <c r="D127" s="47"/>
      <c r="E127" s="47"/>
      <c r="F127" s="48" t="s">
        <v>122</v>
      </c>
      <c r="G127" s="48"/>
      <c r="H127" s="48"/>
      <c r="I127" s="48" t="s">
        <v>119</v>
      </c>
      <c r="J127" s="72"/>
      <c r="K127" s="48"/>
      <c r="L127" s="72"/>
      <c r="M127" s="48"/>
      <c r="N127" s="73"/>
      <c r="V127" s="81"/>
      <c r="W127" s="82" t="s">
        <v>405</v>
      </c>
      <c r="Y127" s="83"/>
      <c r="AB127" s="82"/>
      <c r="AC127" s="82"/>
    </row>
    <row r="128" s="2" customFormat="1" ht="12" spans="1:29">
      <c r="A128" s="49"/>
      <c r="B128" s="50" t="s">
        <v>119</v>
      </c>
      <c r="C128" s="9" t="s">
        <v>124</v>
      </c>
      <c r="D128" s="9"/>
      <c r="E128" s="9"/>
      <c r="F128" s="51"/>
      <c r="G128" s="51"/>
      <c r="H128" s="51"/>
      <c r="I128" s="51"/>
      <c r="J128" s="74">
        <v>79.74</v>
      </c>
      <c r="K128" s="51"/>
      <c r="L128" s="74">
        <v>79.74</v>
      </c>
      <c r="M128" s="51" t="s">
        <v>125</v>
      </c>
      <c r="N128" s="75">
        <v>1832</v>
      </c>
      <c r="V128" s="81"/>
      <c r="W128" s="82"/>
      <c r="X128" s="5" t="s">
        <v>124</v>
      </c>
      <c r="Y128" s="83"/>
      <c r="AB128" s="82"/>
      <c r="AC128" s="82"/>
    </row>
    <row r="129" s="2" customFormat="1" ht="12" spans="1:29">
      <c r="A129" s="49"/>
      <c r="B129" s="50" t="s">
        <v>126</v>
      </c>
      <c r="C129" s="9" t="s">
        <v>127</v>
      </c>
      <c r="D129" s="9"/>
      <c r="E129" s="9"/>
      <c r="F129" s="51"/>
      <c r="G129" s="51"/>
      <c r="H129" s="51"/>
      <c r="I129" s="51"/>
      <c r="J129" s="74">
        <v>400.28</v>
      </c>
      <c r="K129" s="51"/>
      <c r="L129" s="74">
        <v>400.28</v>
      </c>
      <c r="M129" s="51"/>
      <c r="N129" s="75"/>
      <c r="V129" s="81"/>
      <c r="W129" s="82"/>
      <c r="X129" s="5" t="s">
        <v>127</v>
      </c>
      <c r="Y129" s="83"/>
      <c r="AB129" s="82"/>
      <c r="AC129" s="82"/>
    </row>
    <row r="130" s="2" customFormat="1" ht="12" spans="1:29">
      <c r="A130" s="49"/>
      <c r="B130" s="50" t="s">
        <v>129</v>
      </c>
      <c r="C130" s="9" t="s">
        <v>130</v>
      </c>
      <c r="D130" s="9"/>
      <c r="E130" s="9"/>
      <c r="F130" s="51"/>
      <c r="G130" s="51"/>
      <c r="H130" s="51"/>
      <c r="I130" s="51"/>
      <c r="J130" s="74">
        <v>37.24</v>
      </c>
      <c r="K130" s="51"/>
      <c r="L130" s="74">
        <v>37.24</v>
      </c>
      <c r="M130" s="51" t="s">
        <v>125</v>
      </c>
      <c r="N130" s="75">
        <v>856</v>
      </c>
      <c r="V130" s="81"/>
      <c r="W130" s="82"/>
      <c r="X130" s="5" t="s">
        <v>130</v>
      </c>
      <c r="Y130" s="83"/>
      <c r="AB130" s="82"/>
      <c r="AC130" s="82"/>
    </row>
    <row r="131" s="2" customFormat="1" ht="12" spans="1:29">
      <c r="A131" s="49"/>
      <c r="B131" s="50" t="s">
        <v>123</v>
      </c>
      <c r="C131" s="9" t="s">
        <v>226</v>
      </c>
      <c r="D131" s="9"/>
      <c r="E131" s="9"/>
      <c r="F131" s="51"/>
      <c r="G131" s="51"/>
      <c r="H131" s="51"/>
      <c r="I131" s="51"/>
      <c r="J131" s="74">
        <v>45.54</v>
      </c>
      <c r="K131" s="51"/>
      <c r="L131" s="74">
        <v>45.54</v>
      </c>
      <c r="M131" s="51"/>
      <c r="N131" s="75"/>
      <c r="V131" s="81"/>
      <c r="W131" s="82"/>
      <c r="X131" s="5" t="s">
        <v>226</v>
      </c>
      <c r="Y131" s="83"/>
      <c r="AB131" s="82"/>
      <c r="AC131" s="82"/>
    </row>
    <row r="132" s="2" customFormat="1" ht="12" spans="1:29">
      <c r="A132" s="49"/>
      <c r="B132" s="50"/>
      <c r="C132" s="9" t="s">
        <v>131</v>
      </c>
      <c r="D132" s="9"/>
      <c r="E132" s="9"/>
      <c r="F132" s="51" t="s">
        <v>132</v>
      </c>
      <c r="G132" s="51" t="s">
        <v>248</v>
      </c>
      <c r="H132" s="51"/>
      <c r="I132" s="51" t="s">
        <v>248</v>
      </c>
      <c r="J132" s="74"/>
      <c r="K132" s="51"/>
      <c r="L132" s="74"/>
      <c r="M132" s="51"/>
      <c r="N132" s="75"/>
      <c r="V132" s="81"/>
      <c r="W132" s="82"/>
      <c r="Y132" s="83"/>
      <c r="Z132" s="5" t="s">
        <v>131</v>
      </c>
      <c r="AB132" s="82"/>
      <c r="AC132" s="82"/>
    </row>
    <row r="133" s="2" customFormat="1" ht="12" spans="1:29">
      <c r="A133" s="49"/>
      <c r="B133" s="50"/>
      <c r="C133" s="9" t="s">
        <v>135</v>
      </c>
      <c r="D133" s="9"/>
      <c r="E133" s="9"/>
      <c r="F133" s="51" t="s">
        <v>132</v>
      </c>
      <c r="G133" s="51" t="s">
        <v>484</v>
      </c>
      <c r="H133" s="51"/>
      <c r="I133" s="51" t="s">
        <v>484</v>
      </c>
      <c r="J133" s="74"/>
      <c r="K133" s="51"/>
      <c r="L133" s="74"/>
      <c r="M133" s="51"/>
      <c r="N133" s="75"/>
      <c r="V133" s="81"/>
      <c r="W133" s="82"/>
      <c r="Y133" s="83"/>
      <c r="Z133" s="5" t="s">
        <v>135</v>
      </c>
      <c r="AB133" s="82"/>
      <c r="AC133" s="82"/>
    </row>
    <row r="134" s="2" customFormat="1" ht="12" spans="1:29">
      <c r="A134" s="49"/>
      <c r="B134" s="50"/>
      <c r="C134" s="52" t="s">
        <v>138</v>
      </c>
      <c r="D134" s="52"/>
      <c r="E134" s="52"/>
      <c r="F134" s="53"/>
      <c r="G134" s="53"/>
      <c r="H134" s="53"/>
      <c r="I134" s="53"/>
      <c r="J134" s="76">
        <v>525.56</v>
      </c>
      <c r="K134" s="53"/>
      <c r="L134" s="76">
        <v>525.56</v>
      </c>
      <c r="M134" s="53"/>
      <c r="N134" s="77"/>
      <c r="V134" s="81"/>
      <c r="W134" s="82"/>
      <c r="Y134" s="83"/>
      <c r="AA134" s="5" t="s">
        <v>138</v>
      </c>
      <c r="AB134" s="82"/>
      <c r="AC134" s="82"/>
    </row>
    <row r="135" s="2" customFormat="1" ht="12" spans="1:29">
      <c r="A135" s="49"/>
      <c r="B135" s="50"/>
      <c r="C135" s="9" t="s">
        <v>139</v>
      </c>
      <c r="D135" s="9"/>
      <c r="E135" s="9"/>
      <c r="F135" s="51"/>
      <c r="G135" s="51"/>
      <c r="H135" s="51"/>
      <c r="I135" s="51"/>
      <c r="J135" s="74"/>
      <c r="K135" s="51"/>
      <c r="L135" s="74">
        <v>116.98</v>
      </c>
      <c r="M135" s="51"/>
      <c r="N135" s="75">
        <v>2688</v>
      </c>
      <c r="V135" s="81"/>
      <c r="W135" s="82"/>
      <c r="Y135" s="83"/>
      <c r="Z135" s="5" t="s">
        <v>139</v>
      </c>
      <c r="AB135" s="82"/>
      <c r="AC135" s="82"/>
    </row>
    <row r="136" s="2" customFormat="1" ht="22.5" spans="1:29">
      <c r="A136" s="49"/>
      <c r="B136" s="50" t="s">
        <v>140</v>
      </c>
      <c r="C136" s="9" t="s">
        <v>141</v>
      </c>
      <c r="D136" s="9"/>
      <c r="E136" s="9"/>
      <c r="F136" s="51" t="s">
        <v>142</v>
      </c>
      <c r="G136" s="51" t="s">
        <v>143</v>
      </c>
      <c r="H136" s="51"/>
      <c r="I136" s="51" t="s">
        <v>143</v>
      </c>
      <c r="J136" s="74"/>
      <c r="K136" s="51"/>
      <c r="L136" s="74">
        <v>120.49</v>
      </c>
      <c r="M136" s="51"/>
      <c r="N136" s="75">
        <v>2769</v>
      </c>
      <c r="V136" s="81"/>
      <c r="W136" s="82"/>
      <c r="Y136" s="83"/>
      <c r="Z136" s="5" t="s">
        <v>141</v>
      </c>
      <c r="AB136" s="82"/>
      <c r="AC136" s="82"/>
    </row>
    <row r="137" s="2" customFormat="1" ht="22.5" spans="1:29">
      <c r="A137" s="49"/>
      <c r="B137" s="50" t="s">
        <v>144</v>
      </c>
      <c r="C137" s="9" t="s">
        <v>145</v>
      </c>
      <c r="D137" s="9"/>
      <c r="E137" s="9"/>
      <c r="F137" s="51" t="s">
        <v>142</v>
      </c>
      <c r="G137" s="51" t="s">
        <v>146</v>
      </c>
      <c r="H137" s="51"/>
      <c r="I137" s="51" t="s">
        <v>146</v>
      </c>
      <c r="J137" s="74"/>
      <c r="K137" s="51"/>
      <c r="L137" s="74">
        <v>70.19</v>
      </c>
      <c r="M137" s="51"/>
      <c r="N137" s="75">
        <v>1613</v>
      </c>
      <c r="V137" s="81"/>
      <c r="W137" s="82"/>
      <c r="Y137" s="83"/>
      <c r="Z137" s="5" t="s">
        <v>145</v>
      </c>
      <c r="AB137" s="82"/>
      <c r="AC137" s="82"/>
    </row>
    <row r="138" s="2" customFormat="1" ht="12" spans="1:29">
      <c r="A138" s="54"/>
      <c r="B138" s="55"/>
      <c r="C138" s="47" t="s">
        <v>147</v>
      </c>
      <c r="D138" s="47"/>
      <c r="E138" s="47"/>
      <c r="F138" s="48"/>
      <c r="G138" s="48"/>
      <c r="H138" s="48"/>
      <c r="I138" s="48"/>
      <c r="J138" s="72"/>
      <c r="K138" s="48"/>
      <c r="L138" s="72">
        <v>716.24</v>
      </c>
      <c r="M138" s="53"/>
      <c r="N138" s="73"/>
      <c r="V138" s="81"/>
      <c r="W138" s="82"/>
      <c r="Y138" s="83"/>
      <c r="AB138" s="82" t="s">
        <v>147</v>
      </c>
      <c r="AC138" s="82"/>
    </row>
    <row r="139" s="2" customFormat="1" ht="33.75" spans="1:29">
      <c r="A139" s="46" t="s">
        <v>302</v>
      </c>
      <c r="B139" s="47" t="s">
        <v>256</v>
      </c>
      <c r="C139" s="47" t="s">
        <v>257</v>
      </c>
      <c r="D139" s="47"/>
      <c r="E139" s="47"/>
      <c r="F139" s="48" t="s">
        <v>122</v>
      </c>
      <c r="G139" s="48"/>
      <c r="H139" s="48"/>
      <c r="I139" s="48" t="s">
        <v>129</v>
      </c>
      <c r="J139" s="72"/>
      <c r="K139" s="48"/>
      <c r="L139" s="72"/>
      <c r="M139" s="48"/>
      <c r="N139" s="73"/>
      <c r="V139" s="81"/>
      <c r="W139" s="82" t="s">
        <v>257</v>
      </c>
      <c r="Y139" s="83"/>
      <c r="AB139" s="82"/>
      <c r="AC139" s="82"/>
    </row>
    <row r="140" s="2" customFormat="1" ht="12" spans="1:29">
      <c r="A140" s="49"/>
      <c r="B140" s="50" t="s">
        <v>119</v>
      </c>
      <c r="C140" s="9" t="s">
        <v>124</v>
      </c>
      <c r="D140" s="9"/>
      <c r="E140" s="9"/>
      <c r="F140" s="51"/>
      <c r="G140" s="51"/>
      <c r="H140" s="51"/>
      <c r="I140" s="51"/>
      <c r="J140" s="74">
        <v>9.16</v>
      </c>
      <c r="K140" s="51"/>
      <c r="L140" s="74">
        <v>27.48</v>
      </c>
      <c r="M140" s="51" t="s">
        <v>125</v>
      </c>
      <c r="N140" s="75">
        <v>631</v>
      </c>
      <c r="V140" s="81"/>
      <c r="W140" s="82"/>
      <c r="X140" s="5" t="s">
        <v>124</v>
      </c>
      <c r="Y140" s="83"/>
      <c r="AB140" s="82"/>
      <c r="AC140" s="82"/>
    </row>
    <row r="141" s="2" customFormat="1" ht="12" spans="1:29">
      <c r="A141" s="49"/>
      <c r="B141" s="50" t="s">
        <v>126</v>
      </c>
      <c r="C141" s="9" t="s">
        <v>127</v>
      </c>
      <c r="D141" s="9"/>
      <c r="E141" s="9"/>
      <c r="F141" s="51"/>
      <c r="G141" s="51"/>
      <c r="H141" s="51"/>
      <c r="I141" s="51"/>
      <c r="J141" s="74">
        <v>35.1</v>
      </c>
      <c r="K141" s="51"/>
      <c r="L141" s="74">
        <v>105.3</v>
      </c>
      <c r="M141" s="51"/>
      <c r="N141" s="75"/>
      <c r="V141" s="81"/>
      <c r="W141" s="82"/>
      <c r="X141" s="5" t="s">
        <v>127</v>
      </c>
      <c r="Y141" s="83"/>
      <c r="AB141" s="82"/>
      <c r="AC141" s="82"/>
    </row>
    <row r="142" s="2" customFormat="1" ht="12" spans="1:29">
      <c r="A142" s="49"/>
      <c r="B142" s="50" t="s">
        <v>129</v>
      </c>
      <c r="C142" s="9" t="s">
        <v>130</v>
      </c>
      <c r="D142" s="9"/>
      <c r="E142" s="9"/>
      <c r="F142" s="51"/>
      <c r="G142" s="51"/>
      <c r="H142" s="51"/>
      <c r="I142" s="51"/>
      <c r="J142" s="74">
        <v>4.35</v>
      </c>
      <c r="K142" s="51"/>
      <c r="L142" s="74">
        <v>13.05</v>
      </c>
      <c r="M142" s="51" t="s">
        <v>125</v>
      </c>
      <c r="N142" s="75">
        <v>300</v>
      </c>
      <c r="V142" s="81"/>
      <c r="W142" s="82"/>
      <c r="X142" s="5" t="s">
        <v>130</v>
      </c>
      <c r="Y142" s="83"/>
      <c r="AB142" s="82"/>
      <c r="AC142" s="82"/>
    </row>
    <row r="143" s="2" customFormat="1" ht="12" spans="1:29">
      <c r="A143" s="49"/>
      <c r="B143" s="50"/>
      <c r="C143" s="9" t="s">
        <v>131</v>
      </c>
      <c r="D143" s="9"/>
      <c r="E143" s="9"/>
      <c r="F143" s="51" t="s">
        <v>132</v>
      </c>
      <c r="G143" s="51" t="s">
        <v>471</v>
      </c>
      <c r="H143" s="51"/>
      <c r="I143" s="51" t="s">
        <v>485</v>
      </c>
      <c r="J143" s="74"/>
      <c r="K143" s="51"/>
      <c r="L143" s="74"/>
      <c r="M143" s="51"/>
      <c r="N143" s="75"/>
      <c r="V143" s="81"/>
      <c r="W143" s="82"/>
      <c r="Y143" s="83"/>
      <c r="Z143" s="5" t="s">
        <v>131</v>
      </c>
      <c r="AB143" s="82"/>
      <c r="AC143" s="82"/>
    </row>
    <row r="144" s="2" customFormat="1" ht="12" spans="1:29">
      <c r="A144" s="49"/>
      <c r="B144" s="50"/>
      <c r="C144" s="9" t="s">
        <v>135</v>
      </c>
      <c r="D144" s="9"/>
      <c r="E144" s="9"/>
      <c r="F144" s="51" t="s">
        <v>132</v>
      </c>
      <c r="G144" s="51" t="s">
        <v>473</v>
      </c>
      <c r="H144" s="51"/>
      <c r="I144" s="51" t="s">
        <v>486</v>
      </c>
      <c r="J144" s="74"/>
      <c r="K144" s="51"/>
      <c r="L144" s="74"/>
      <c r="M144" s="51"/>
      <c r="N144" s="75"/>
      <c r="V144" s="81"/>
      <c r="W144" s="82"/>
      <c r="Y144" s="83"/>
      <c r="Z144" s="5" t="s">
        <v>135</v>
      </c>
      <c r="AB144" s="82"/>
      <c r="AC144" s="82"/>
    </row>
    <row r="145" s="2" customFormat="1" ht="12" spans="1:29">
      <c r="A145" s="49"/>
      <c r="B145" s="50"/>
      <c r="C145" s="52" t="s">
        <v>138</v>
      </c>
      <c r="D145" s="52"/>
      <c r="E145" s="52"/>
      <c r="F145" s="53"/>
      <c r="G145" s="53"/>
      <c r="H145" s="53"/>
      <c r="I145" s="53"/>
      <c r="J145" s="76">
        <v>44.26</v>
      </c>
      <c r="K145" s="53"/>
      <c r="L145" s="76">
        <v>132.78</v>
      </c>
      <c r="M145" s="53"/>
      <c r="N145" s="77"/>
      <c r="V145" s="81"/>
      <c r="W145" s="82"/>
      <c r="Y145" s="83"/>
      <c r="AA145" s="5" t="s">
        <v>138</v>
      </c>
      <c r="AB145" s="82"/>
      <c r="AC145" s="82"/>
    </row>
    <row r="146" s="2" customFormat="1" ht="12" spans="1:29">
      <c r="A146" s="49"/>
      <c r="B146" s="50"/>
      <c r="C146" s="9" t="s">
        <v>139</v>
      </c>
      <c r="D146" s="9"/>
      <c r="E146" s="9"/>
      <c r="F146" s="51"/>
      <c r="G146" s="51"/>
      <c r="H146" s="51"/>
      <c r="I146" s="51"/>
      <c r="J146" s="74"/>
      <c r="K146" s="51"/>
      <c r="L146" s="74">
        <v>40.53</v>
      </c>
      <c r="M146" s="51"/>
      <c r="N146" s="75">
        <v>931</v>
      </c>
      <c r="V146" s="81"/>
      <c r="W146" s="82"/>
      <c r="Y146" s="83"/>
      <c r="Z146" s="5" t="s">
        <v>139</v>
      </c>
      <c r="AB146" s="82"/>
      <c r="AC146" s="82"/>
    </row>
    <row r="147" s="2" customFormat="1" ht="22.5" spans="1:29">
      <c r="A147" s="49"/>
      <c r="B147" s="50" t="s">
        <v>140</v>
      </c>
      <c r="C147" s="9" t="s">
        <v>141</v>
      </c>
      <c r="D147" s="9"/>
      <c r="E147" s="9"/>
      <c r="F147" s="51" t="s">
        <v>142</v>
      </c>
      <c r="G147" s="51" t="s">
        <v>143</v>
      </c>
      <c r="H147" s="51"/>
      <c r="I147" s="51" t="s">
        <v>143</v>
      </c>
      <c r="J147" s="74"/>
      <c r="K147" s="51"/>
      <c r="L147" s="74">
        <v>41.75</v>
      </c>
      <c r="M147" s="51"/>
      <c r="N147" s="75">
        <v>959</v>
      </c>
      <c r="V147" s="81"/>
      <c r="W147" s="82"/>
      <c r="Y147" s="83"/>
      <c r="Z147" s="5" t="s">
        <v>141</v>
      </c>
      <c r="AB147" s="82"/>
      <c r="AC147" s="82"/>
    </row>
    <row r="148" s="2" customFormat="1" ht="22.5" spans="1:29">
      <c r="A148" s="49"/>
      <c r="B148" s="50" t="s">
        <v>144</v>
      </c>
      <c r="C148" s="9" t="s">
        <v>145</v>
      </c>
      <c r="D148" s="9"/>
      <c r="E148" s="9"/>
      <c r="F148" s="51" t="s">
        <v>142</v>
      </c>
      <c r="G148" s="51" t="s">
        <v>146</v>
      </c>
      <c r="H148" s="51"/>
      <c r="I148" s="51" t="s">
        <v>146</v>
      </c>
      <c r="J148" s="74"/>
      <c r="K148" s="51"/>
      <c r="L148" s="74">
        <v>24.32</v>
      </c>
      <c r="M148" s="51"/>
      <c r="N148" s="75">
        <v>559</v>
      </c>
      <c r="V148" s="81"/>
      <c r="W148" s="82"/>
      <c r="Y148" s="83"/>
      <c r="Z148" s="5" t="s">
        <v>145</v>
      </c>
      <c r="AB148" s="82"/>
      <c r="AC148" s="82"/>
    </row>
    <row r="149" s="2" customFormat="1" ht="12" spans="1:29">
      <c r="A149" s="54"/>
      <c r="B149" s="55"/>
      <c r="C149" s="47" t="s">
        <v>147</v>
      </c>
      <c r="D149" s="47"/>
      <c r="E149" s="47"/>
      <c r="F149" s="48"/>
      <c r="G149" s="48"/>
      <c r="H149" s="48"/>
      <c r="I149" s="48"/>
      <c r="J149" s="72"/>
      <c r="K149" s="48"/>
      <c r="L149" s="72">
        <v>198.85</v>
      </c>
      <c r="M149" s="53"/>
      <c r="N149" s="73"/>
      <c r="V149" s="81"/>
      <c r="W149" s="82"/>
      <c r="Y149" s="83"/>
      <c r="AB149" s="82" t="s">
        <v>147</v>
      </c>
      <c r="AC149" s="82"/>
    </row>
    <row r="150" s="2" customFormat="1" ht="22.5" spans="1:29">
      <c r="A150" s="46" t="s">
        <v>306</v>
      </c>
      <c r="B150" s="47" t="s">
        <v>259</v>
      </c>
      <c r="C150" s="47" t="s">
        <v>260</v>
      </c>
      <c r="D150" s="47"/>
      <c r="E150" s="47"/>
      <c r="F150" s="48" t="s">
        <v>122</v>
      </c>
      <c r="G150" s="48"/>
      <c r="H150" s="48"/>
      <c r="I150" s="48" t="s">
        <v>129</v>
      </c>
      <c r="J150" s="72">
        <v>59.78</v>
      </c>
      <c r="K150" s="48"/>
      <c r="L150" s="72">
        <v>179.34</v>
      </c>
      <c r="M150" s="48"/>
      <c r="N150" s="73"/>
      <c r="V150" s="81"/>
      <c r="W150" s="82" t="s">
        <v>260</v>
      </c>
      <c r="Y150" s="83"/>
      <c r="AB150" s="82"/>
      <c r="AC150" s="82"/>
    </row>
    <row r="151" s="2" customFormat="1" ht="12" spans="1:29">
      <c r="A151" s="54"/>
      <c r="B151" s="55"/>
      <c r="C151" s="8" t="s">
        <v>234</v>
      </c>
      <c r="D151" s="56"/>
      <c r="E151" s="56"/>
      <c r="F151" s="57"/>
      <c r="G151" s="57"/>
      <c r="H151" s="57"/>
      <c r="I151" s="57"/>
      <c r="J151" s="78"/>
      <c r="K151" s="57"/>
      <c r="L151" s="78"/>
      <c r="M151" s="79"/>
      <c r="N151" s="80"/>
      <c r="V151" s="81"/>
      <c r="W151" s="82"/>
      <c r="Y151" s="83"/>
      <c r="AB151" s="82"/>
      <c r="AC151" s="82"/>
    </row>
    <row r="152" s="2" customFormat="1" ht="12" spans="1:29">
      <c r="A152" s="84" t="s">
        <v>235</v>
      </c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6"/>
      <c r="V152" s="81"/>
      <c r="W152" s="82"/>
      <c r="Y152" s="83"/>
      <c r="AB152" s="82"/>
      <c r="AC152" s="82" t="s">
        <v>235</v>
      </c>
    </row>
    <row r="153" s="2" customFormat="1" ht="22.5" spans="1:29">
      <c r="A153" s="46" t="s">
        <v>311</v>
      </c>
      <c r="B153" s="47" t="s">
        <v>262</v>
      </c>
      <c r="C153" s="47" t="s">
        <v>263</v>
      </c>
      <c r="D153" s="47"/>
      <c r="E153" s="47"/>
      <c r="F153" s="48" t="s">
        <v>246</v>
      </c>
      <c r="G153" s="48"/>
      <c r="H153" s="48"/>
      <c r="I153" s="48" t="s">
        <v>482</v>
      </c>
      <c r="J153" s="72">
        <v>7441</v>
      </c>
      <c r="K153" s="48"/>
      <c r="L153" s="72">
        <v>36.46</v>
      </c>
      <c r="M153" s="48"/>
      <c r="N153" s="73"/>
      <c r="V153" s="81"/>
      <c r="W153" s="82" t="s">
        <v>263</v>
      </c>
      <c r="Y153" s="83"/>
      <c r="AB153" s="82"/>
      <c r="AC153" s="82"/>
    </row>
    <row r="154" s="2" customFormat="1" ht="12" spans="1:29">
      <c r="A154" s="54"/>
      <c r="B154" s="55"/>
      <c r="C154" s="8" t="s">
        <v>264</v>
      </c>
      <c r="D154" s="56"/>
      <c r="E154" s="56"/>
      <c r="F154" s="57"/>
      <c r="G154" s="57"/>
      <c r="H154" s="57"/>
      <c r="I154" s="57"/>
      <c r="J154" s="78"/>
      <c r="K154" s="57"/>
      <c r="L154" s="78"/>
      <c r="M154" s="79"/>
      <c r="N154" s="80"/>
      <c r="V154" s="81"/>
      <c r="W154" s="82"/>
      <c r="Y154" s="83"/>
      <c r="AB154" s="82"/>
      <c r="AC154" s="82"/>
    </row>
    <row r="155" s="2" customFormat="1" ht="12" spans="1:29">
      <c r="A155" s="46" t="s">
        <v>316</v>
      </c>
      <c r="B155" s="47" t="s">
        <v>406</v>
      </c>
      <c r="C155" s="47" t="s">
        <v>407</v>
      </c>
      <c r="D155" s="47"/>
      <c r="E155" s="47"/>
      <c r="F155" s="48" t="s">
        <v>239</v>
      </c>
      <c r="G155" s="48"/>
      <c r="H155" s="48"/>
      <c r="I155" s="48" t="s">
        <v>487</v>
      </c>
      <c r="J155" s="72">
        <v>9.12</v>
      </c>
      <c r="K155" s="48"/>
      <c r="L155" s="72">
        <v>559.06</v>
      </c>
      <c r="M155" s="48"/>
      <c r="N155" s="73"/>
      <c r="V155" s="81"/>
      <c r="W155" s="82" t="s">
        <v>407</v>
      </c>
      <c r="Y155" s="83"/>
      <c r="AB155" s="82"/>
      <c r="AC155" s="82"/>
    </row>
    <row r="156" s="2" customFormat="1" ht="12" spans="1:29">
      <c r="A156" s="54"/>
      <c r="B156" s="55"/>
      <c r="C156" s="8" t="s">
        <v>264</v>
      </c>
      <c r="D156" s="56"/>
      <c r="E156" s="56"/>
      <c r="F156" s="57"/>
      <c r="G156" s="57"/>
      <c r="H156" s="57"/>
      <c r="I156" s="57"/>
      <c r="J156" s="78"/>
      <c r="K156" s="57"/>
      <c r="L156" s="78"/>
      <c r="M156" s="79"/>
      <c r="N156" s="80"/>
      <c r="V156" s="81"/>
      <c r="W156" s="82"/>
      <c r="Y156" s="83"/>
      <c r="AB156" s="82"/>
      <c r="AC156" s="82"/>
    </row>
    <row r="157" s="2" customFormat="1" ht="22.5" spans="1:29">
      <c r="A157" s="46" t="s">
        <v>321</v>
      </c>
      <c r="B157" s="47" t="s">
        <v>269</v>
      </c>
      <c r="C157" s="47" t="s">
        <v>270</v>
      </c>
      <c r="D157" s="47"/>
      <c r="E157" s="47"/>
      <c r="F157" s="48" t="s">
        <v>122</v>
      </c>
      <c r="G157" s="48"/>
      <c r="H157" s="48"/>
      <c r="I157" s="48" t="s">
        <v>129</v>
      </c>
      <c r="J157" s="72">
        <v>12.24</v>
      </c>
      <c r="K157" s="48"/>
      <c r="L157" s="72">
        <v>36.72</v>
      </c>
      <c r="M157" s="48"/>
      <c r="N157" s="73"/>
      <c r="V157" s="81"/>
      <c r="W157" s="82" t="s">
        <v>270</v>
      </c>
      <c r="Y157" s="83"/>
      <c r="AB157" s="82"/>
      <c r="AC157" s="82"/>
    </row>
    <row r="158" s="2" customFormat="1" ht="12" spans="1:29">
      <c r="A158" s="54"/>
      <c r="B158" s="55"/>
      <c r="C158" s="8" t="s">
        <v>264</v>
      </c>
      <c r="D158" s="56"/>
      <c r="E158" s="56"/>
      <c r="F158" s="57"/>
      <c r="G158" s="57"/>
      <c r="H158" s="57"/>
      <c r="I158" s="57"/>
      <c r="J158" s="78"/>
      <c r="K158" s="57"/>
      <c r="L158" s="78"/>
      <c r="M158" s="79"/>
      <c r="N158" s="80"/>
      <c r="V158" s="81"/>
      <c r="W158" s="82"/>
      <c r="Y158" s="83"/>
      <c r="AB158" s="82"/>
      <c r="AC158" s="82"/>
    </row>
    <row r="159" s="2" customFormat="1" ht="45" spans="1:29">
      <c r="A159" s="46" t="s">
        <v>325</v>
      </c>
      <c r="B159" s="47" t="s">
        <v>272</v>
      </c>
      <c r="C159" s="47" t="s">
        <v>273</v>
      </c>
      <c r="D159" s="47"/>
      <c r="E159" s="47"/>
      <c r="F159" s="48" t="s">
        <v>274</v>
      </c>
      <c r="G159" s="48"/>
      <c r="H159" s="48"/>
      <c r="I159" s="48" t="s">
        <v>488</v>
      </c>
      <c r="J159" s="72"/>
      <c r="K159" s="48"/>
      <c r="L159" s="72"/>
      <c r="M159" s="48"/>
      <c r="N159" s="73"/>
      <c r="V159" s="81"/>
      <c r="W159" s="82" t="s">
        <v>273</v>
      </c>
      <c r="Y159" s="83"/>
      <c r="AB159" s="82"/>
      <c r="AC159" s="82"/>
    </row>
    <row r="160" s="2" customFormat="1" ht="12" spans="1:29">
      <c r="A160" s="49"/>
      <c r="B160" s="50" t="s">
        <v>119</v>
      </c>
      <c r="C160" s="9" t="s">
        <v>124</v>
      </c>
      <c r="D160" s="9"/>
      <c r="E160" s="9"/>
      <c r="F160" s="51"/>
      <c r="G160" s="51"/>
      <c r="H160" s="51"/>
      <c r="I160" s="51"/>
      <c r="J160" s="74">
        <v>405.97</v>
      </c>
      <c r="K160" s="51"/>
      <c r="L160" s="74">
        <v>47.09</v>
      </c>
      <c r="M160" s="51" t="s">
        <v>125</v>
      </c>
      <c r="N160" s="75">
        <v>1082</v>
      </c>
      <c r="V160" s="81"/>
      <c r="W160" s="82"/>
      <c r="X160" s="5" t="s">
        <v>124</v>
      </c>
      <c r="Y160" s="83"/>
      <c r="AB160" s="82"/>
      <c r="AC160" s="82"/>
    </row>
    <row r="161" s="2" customFormat="1" ht="12" spans="1:29">
      <c r="A161" s="49"/>
      <c r="B161" s="50" t="s">
        <v>126</v>
      </c>
      <c r="C161" s="9" t="s">
        <v>127</v>
      </c>
      <c r="D161" s="9"/>
      <c r="E161" s="9"/>
      <c r="F161" s="51"/>
      <c r="G161" s="51"/>
      <c r="H161" s="51"/>
      <c r="I161" s="51"/>
      <c r="J161" s="74">
        <v>1152.08</v>
      </c>
      <c r="K161" s="51"/>
      <c r="L161" s="74">
        <v>133.64</v>
      </c>
      <c r="M161" s="51"/>
      <c r="N161" s="75"/>
      <c r="V161" s="81"/>
      <c r="W161" s="82"/>
      <c r="X161" s="5" t="s">
        <v>127</v>
      </c>
      <c r="Y161" s="83"/>
      <c r="AB161" s="82"/>
      <c r="AC161" s="82"/>
    </row>
    <row r="162" s="2" customFormat="1" ht="12" spans="1:29">
      <c r="A162" s="49"/>
      <c r="B162" s="50" t="s">
        <v>129</v>
      </c>
      <c r="C162" s="9" t="s">
        <v>130</v>
      </c>
      <c r="D162" s="9"/>
      <c r="E162" s="9"/>
      <c r="F162" s="51"/>
      <c r="G162" s="51"/>
      <c r="H162" s="51"/>
      <c r="I162" s="51"/>
      <c r="J162" s="74">
        <v>179.72</v>
      </c>
      <c r="K162" s="51"/>
      <c r="L162" s="74">
        <v>20.85</v>
      </c>
      <c r="M162" s="51" t="s">
        <v>125</v>
      </c>
      <c r="N162" s="75">
        <v>479</v>
      </c>
      <c r="V162" s="81"/>
      <c r="W162" s="82"/>
      <c r="X162" s="5" t="s">
        <v>130</v>
      </c>
      <c r="Y162" s="83"/>
      <c r="AB162" s="82"/>
      <c r="AC162" s="82"/>
    </row>
    <row r="163" s="2" customFormat="1" ht="12" spans="1:29">
      <c r="A163" s="49"/>
      <c r="B163" s="50" t="s">
        <v>123</v>
      </c>
      <c r="C163" s="9" t="s">
        <v>226</v>
      </c>
      <c r="D163" s="9"/>
      <c r="E163" s="9"/>
      <c r="F163" s="51"/>
      <c r="G163" s="51"/>
      <c r="H163" s="51"/>
      <c r="I163" s="51"/>
      <c r="J163" s="74">
        <v>361.07</v>
      </c>
      <c r="K163" s="51"/>
      <c r="L163" s="74">
        <v>41.88</v>
      </c>
      <c r="M163" s="51"/>
      <c r="N163" s="75"/>
      <c r="V163" s="81"/>
      <c r="W163" s="82"/>
      <c r="X163" s="5" t="s">
        <v>226</v>
      </c>
      <c r="Y163" s="83"/>
      <c r="AB163" s="82"/>
      <c r="AC163" s="82"/>
    </row>
    <row r="164" s="2" customFormat="1" ht="12" spans="1:29">
      <c r="A164" s="49"/>
      <c r="B164" s="50"/>
      <c r="C164" s="9" t="s">
        <v>131</v>
      </c>
      <c r="D164" s="9"/>
      <c r="E164" s="9"/>
      <c r="F164" s="51" t="s">
        <v>132</v>
      </c>
      <c r="G164" s="51" t="s">
        <v>489</v>
      </c>
      <c r="H164" s="51"/>
      <c r="I164" s="51" t="s">
        <v>490</v>
      </c>
      <c r="J164" s="74"/>
      <c r="K164" s="51"/>
      <c r="L164" s="74"/>
      <c r="M164" s="51"/>
      <c r="N164" s="75"/>
      <c r="V164" s="81"/>
      <c r="W164" s="82"/>
      <c r="Y164" s="83"/>
      <c r="Z164" s="5" t="s">
        <v>131</v>
      </c>
      <c r="AB164" s="82"/>
      <c r="AC164" s="82"/>
    </row>
    <row r="165" s="2" customFormat="1" ht="12" spans="1:29">
      <c r="A165" s="49"/>
      <c r="B165" s="50"/>
      <c r="C165" s="9" t="s">
        <v>135</v>
      </c>
      <c r="D165" s="9"/>
      <c r="E165" s="9"/>
      <c r="F165" s="51" t="s">
        <v>132</v>
      </c>
      <c r="G165" s="51" t="s">
        <v>491</v>
      </c>
      <c r="H165" s="51"/>
      <c r="I165" s="51" t="s">
        <v>492</v>
      </c>
      <c r="J165" s="74"/>
      <c r="K165" s="51"/>
      <c r="L165" s="74"/>
      <c r="M165" s="51"/>
      <c r="N165" s="75"/>
      <c r="V165" s="81"/>
      <c r="W165" s="82"/>
      <c r="Y165" s="83"/>
      <c r="Z165" s="5" t="s">
        <v>135</v>
      </c>
      <c r="AB165" s="82"/>
      <c r="AC165" s="82"/>
    </row>
    <row r="166" s="2" customFormat="1" ht="12" spans="1:29">
      <c r="A166" s="49"/>
      <c r="B166" s="50"/>
      <c r="C166" s="52" t="s">
        <v>138</v>
      </c>
      <c r="D166" s="52"/>
      <c r="E166" s="52"/>
      <c r="F166" s="53"/>
      <c r="G166" s="53"/>
      <c r="H166" s="53"/>
      <c r="I166" s="53"/>
      <c r="J166" s="76">
        <v>1919.12</v>
      </c>
      <c r="K166" s="53"/>
      <c r="L166" s="76">
        <v>222.61</v>
      </c>
      <c r="M166" s="53"/>
      <c r="N166" s="77"/>
      <c r="V166" s="81"/>
      <c r="W166" s="82"/>
      <c r="Y166" s="83"/>
      <c r="AA166" s="5" t="s">
        <v>138</v>
      </c>
      <c r="AB166" s="82"/>
      <c r="AC166" s="82"/>
    </row>
    <row r="167" s="2" customFormat="1" ht="12" spans="1:29">
      <c r="A167" s="49"/>
      <c r="B167" s="50"/>
      <c r="C167" s="9" t="s">
        <v>139</v>
      </c>
      <c r="D167" s="9"/>
      <c r="E167" s="9"/>
      <c r="F167" s="51"/>
      <c r="G167" s="51"/>
      <c r="H167" s="51"/>
      <c r="I167" s="51"/>
      <c r="J167" s="74"/>
      <c r="K167" s="51"/>
      <c r="L167" s="74">
        <v>67.94</v>
      </c>
      <c r="M167" s="51"/>
      <c r="N167" s="75">
        <v>1561</v>
      </c>
      <c r="V167" s="81"/>
      <c r="W167" s="82"/>
      <c r="Y167" s="83"/>
      <c r="Z167" s="5" t="s">
        <v>139</v>
      </c>
      <c r="AB167" s="82"/>
      <c r="AC167" s="82"/>
    </row>
    <row r="168" s="2" customFormat="1" ht="22.5" spans="1:29">
      <c r="A168" s="49"/>
      <c r="B168" s="50" t="s">
        <v>140</v>
      </c>
      <c r="C168" s="9" t="s">
        <v>141</v>
      </c>
      <c r="D168" s="9"/>
      <c r="E168" s="9"/>
      <c r="F168" s="51" t="s">
        <v>142</v>
      </c>
      <c r="G168" s="51" t="s">
        <v>143</v>
      </c>
      <c r="H168" s="51"/>
      <c r="I168" s="51" t="s">
        <v>143</v>
      </c>
      <c r="J168" s="74"/>
      <c r="K168" s="51"/>
      <c r="L168" s="74">
        <v>69.98</v>
      </c>
      <c r="M168" s="51"/>
      <c r="N168" s="75">
        <v>1608</v>
      </c>
      <c r="V168" s="81"/>
      <c r="W168" s="82"/>
      <c r="Y168" s="83"/>
      <c r="Z168" s="5" t="s">
        <v>141</v>
      </c>
      <c r="AB168" s="82"/>
      <c r="AC168" s="82"/>
    </row>
    <row r="169" s="2" customFormat="1" ht="22.5" spans="1:29">
      <c r="A169" s="49"/>
      <c r="B169" s="50" t="s">
        <v>144</v>
      </c>
      <c r="C169" s="9" t="s">
        <v>145</v>
      </c>
      <c r="D169" s="9"/>
      <c r="E169" s="9"/>
      <c r="F169" s="51" t="s">
        <v>142</v>
      </c>
      <c r="G169" s="51" t="s">
        <v>146</v>
      </c>
      <c r="H169" s="51"/>
      <c r="I169" s="51" t="s">
        <v>146</v>
      </c>
      <c r="J169" s="74"/>
      <c r="K169" s="51"/>
      <c r="L169" s="74">
        <v>40.76</v>
      </c>
      <c r="M169" s="51"/>
      <c r="N169" s="75">
        <v>937</v>
      </c>
      <c r="V169" s="81"/>
      <c r="W169" s="82"/>
      <c r="Y169" s="83"/>
      <c r="Z169" s="5" t="s">
        <v>145</v>
      </c>
      <c r="AB169" s="82"/>
      <c r="AC169" s="82"/>
    </row>
    <row r="170" s="2" customFormat="1" ht="12" spans="1:29">
      <c r="A170" s="54"/>
      <c r="B170" s="55"/>
      <c r="C170" s="47" t="s">
        <v>147</v>
      </c>
      <c r="D170" s="47"/>
      <c r="E170" s="47"/>
      <c r="F170" s="48"/>
      <c r="G170" s="48"/>
      <c r="H170" s="48"/>
      <c r="I170" s="48"/>
      <c r="J170" s="72"/>
      <c r="K170" s="48"/>
      <c r="L170" s="72">
        <v>333.35</v>
      </c>
      <c r="M170" s="53"/>
      <c r="N170" s="73"/>
      <c r="V170" s="81"/>
      <c r="W170" s="82"/>
      <c r="Y170" s="83"/>
      <c r="AB170" s="82" t="s">
        <v>147</v>
      </c>
      <c r="AC170" s="82"/>
    </row>
    <row r="171" s="2" customFormat="1" ht="33.75" spans="1:29">
      <c r="A171" s="46" t="s">
        <v>328</v>
      </c>
      <c r="B171" s="47" t="s">
        <v>276</v>
      </c>
      <c r="C171" s="47" t="s">
        <v>277</v>
      </c>
      <c r="D171" s="47"/>
      <c r="E171" s="47"/>
      <c r="F171" s="48" t="s">
        <v>278</v>
      </c>
      <c r="G171" s="48"/>
      <c r="H171" s="48"/>
      <c r="I171" s="48" t="s">
        <v>119</v>
      </c>
      <c r="J171" s="72"/>
      <c r="K171" s="48"/>
      <c r="L171" s="72"/>
      <c r="M171" s="48"/>
      <c r="N171" s="73"/>
      <c r="V171" s="81"/>
      <c r="W171" s="82" t="s">
        <v>277</v>
      </c>
      <c r="Y171" s="83"/>
      <c r="AB171" s="82"/>
      <c r="AC171" s="82"/>
    </row>
    <row r="172" s="2" customFormat="1" ht="12" spans="1:29">
      <c r="A172" s="49"/>
      <c r="B172" s="50" t="s">
        <v>119</v>
      </c>
      <c r="C172" s="9" t="s">
        <v>124</v>
      </c>
      <c r="D172" s="9"/>
      <c r="E172" s="9"/>
      <c r="F172" s="51"/>
      <c r="G172" s="51"/>
      <c r="H172" s="51"/>
      <c r="I172" s="51"/>
      <c r="J172" s="74">
        <v>127.6</v>
      </c>
      <c r="K172" s="51"/>
      <c r="L172" s="74">
        <v>127.6</v>
      </c>
      <c r="M172" s="51" t="s">
        <v>125</v>
      </c>
      <c r="N172" s="75">
        <v>2932</v>
      </c>
      <c r="V172" s="81"/>
      <c r="W172" s="82"/>
      <c r="X172" s="5" t="s">
        <v>124</v>
      </c>
      <c r="Y172" s="83"/>
      <c r="AB172" s="82"/>
      <c r="AC172" s="82"/>
    </row>
    <row r="173" s="2" customFormat="1" ht="12" spans="1:29">
      <c r="A173" s="49"/>
      <c r="B173" s="50" t="s">
        <v>126</v>
      </c>
      <c r="C173" s="9" t="s">
        <v>127</v>
      </c>
      <c r="D173" s="9"/>
      <c r="E173" s="9"/>
      <c r="F173" s="51"/>
      <c r="G173" s="51"/>
      <c r="H173" s="51"/>
      <c r="I173" s="51"/>
      <c r="J173" s="74">
        <v>46</v>
      </c>
      <c r="K173" s="51"/>
      <c r="L173" s="74">
        <v>46</v>
      </c>
      <c r="M173" s="51"/>
      <c r="N173" s="75"/>
      <c r="V173" s="81"/>
      <c r="W173" s="82"/>
      <c r="X173" s="5" t="s">
        <v>127</v>
      </c>
      <c r="Y173" s="83"/>
      <c r="AB173" s="82"/>
      <c r="AC173" s="82"/>
    </row>
    <row r="174" s="2" customFormat="1" ht="12" spans="1:29">
      <c r="A174" s="49"/>
      <c r="B174" s="50" t="s">
        <v>129</v>
      </c>
      <c r="C174" s="9" t="s">
        <v>130</v>
      </c>
      <c r="D174" s="9"/>
      <c r="E174" s="9"/>
      <c r="F174" s="51"/>
      <c r="G174" s="51"/>
      <c r="H174" s="51"/>
      <c r="I174" s="51"/>
      <c r="J174" s="74">
        <v>8.12</v>
      </c>
      <c r="K174" s="51"/>
      <c r="L174" s="74">
        <v>8.12</v>
      </c>
      <c r="M174" s="51" t="s">
        <v>125</v>
      </c>
      <c r="N174" s="75">
        <v>187</v>
      </c>
      <c r="V174" s="81"/>
      <c r="W174" s="82"/>
      <c r="X174" s="5" t="s">
        <v>130</v>
      </c>
      <c r="Y174" s="83"/>
      <c r="AB174" s="82"/>
      <c r="AC174" s="82"/>
    </row>
    <row r="175" s="2" customFormat="1" ht="12" spans="1:29">
      <c r="A175" s="49"/>
      <c r="B175" s="50"/>
      <c r="C175" s="9" t="s">
        <v>131</v>
      </c>
      <c r="D175" s="9"/>
      <c r="E175" s="9"/>
      <c r="F175" s="51" t="s">
        <v>132</v>
      </c>
      <c r="G175" s="51" t="s">
        <v>493</v>
      </c>
      <c r="H175" s="51"/>
      <c r="I175" s="51" t="s">
        <v>493</v>
      </c>
      <c r="J175" s="74"/>
      <c r="K175" s="51"/>
      <c r="L175" s="74"/>
      <c r="M175" s="51"/>
      <c r="N175" s="75"/>
      <c r="V175" s="81"/>
      <c r="W175" s="82"/>
      <c r="Y175" s="83"/>
      <c r="Z175" s="5" t="s">
        <v>131</v>
      </c>
      <c r="AB175" s="82"/>
      <c r="AC175" s="82"/>
    </row>
    <row r="176" s="2" customFormat="1" ht="12" spans="1:29">
      <c r="A176" s="49"/>
      <c r="B176" s="50"/>
      <c r="C176" s="9" t="s">
        <v>135</v>
      </c>
      <c r="D176" s="9"/>
      <c r="E176" s="9"/>
      <c r="F176" s="51" t="s">
        <v>132</v>
      </c>
      <c r="G176" s="51" t="s">
        <v>494</v>
      </c>
      <c r="H176" s="51"/>
      <c r="I176" s="51" t="s">
        <v>494</v>
      </c>
      <c r="J176" s="74"/>
      <c r="K176" s="51"/>
      <c r="L176" s="74"/>
      <c r="M176" s="51"/>
      <c r="N176" s="75"/>
      <c r="V176" s="81"/>
      <c r="W176" s="82"/>
      <c r="Y176" s="83"/>
      <c r="Z176" s="5" t="s">
        <v>135</v>
      </c>
      <c r="AB176" s="82"/>
      <c r="AC176" s="82"/>
    </row>
    <row r="177" s="2" customFormat="1" ht="12" spans="1:29">
      <c r="A177" s="49"/>
      <c r="B177" s="50"/>
      <c r="C177" s="52" t="s">
        <v>138</v>
      </c>
      <c r="D177" s="52"/>
      <c r="E177" s="52"/>
      <c r="F177" s="53"/>
      <c r="G177" s="53"/>
      <c r="H177" s="53"/>
      <c r="I177" s="53"/>
      <c r="J177" s="76">
        <v>173.6</v>
      </c>
      <c r="K177" s="53"/>
      <c r="L177" s="76">
        <v>173.6</v>
      </c>
      <c r="M177" s="53"/>
      <c r="N177" s="77"/>
      <c r="V177" s="81"/>
      <c r="W177" s="82"/>
      <c r="Y177" s="83"/>
      <c r="AA177" s="5" t="s">
        <v>138</v>
      </c>
      <c r="AB177" s="82"/>
      <c r="AC177" s="82"/>
    </row>
    <row r="178" s="2" customFormat="1" ht="12" spans="1:29">
      <c r="A178" s="49"/>
      <c r="B178" s="50"/>
      <c r="C178" s="9" t="s">
        <v>139</v>
      </c>
      <c r="D178" s="9"/>
      <c r="E178" s="9"/>
      <c r="F178" s="51"/>
      <c r="G178" s="51"/>
      <c r="H178" s="51"/>
      <c r="I178" s="51"/>
      <c r="J178" s="74"/>
      <c r="K178" s="51"/>
      <c r="L178" s="74">
        <v>135.72</v>
      </c>
      <c r="M178" s="51"/>
      <c r="N178" s="75">
        <v>3119</v>
      </c>
      <c r="V178" s="81"/>
      <c r="W178" s="82"/>
      <c r="Y178" s="83"/>
      <c r="Z178" s="5" t="s">
        <v>139</v>
      </c>
      <c r="AB178" s="82"/>
      <c r="AC178" s="82"/>
    </row>
    <row r="179" s="2" customFormat="1" ht="22.5" spans="1:29">
      <c r="A179" s="49"/>
      <c r="B179" s="50" t="s">
        <v>140</v>
      </c>
      <c r="C179" s="9" t="s">
        <v>141</v>
      </c>
      <c r="D179" s="9"/>
      <c r="E179" s="9"/>
      <c r="F179" s="51" t="s">
        <v>142</v>
      </c>
      <c r="G179" s="51" t="s">
        <v>143</v>
      </c>
      <c r="H179" s="51"/>
      <c r="I179" s="51" t="s">
        <v>143</v>
      </c>
      <c r="J179" s="74"/>
      <c r="K179" s="51"/>
      <c r="L179" s="74">
        <v>139.79</v>
      </c>
      <c r="M179" s="51"/>
      <c r="N179" s="75">
        <v>3213</v>
      </c>
      <c r="V179" s="81"/>
      <c r="W179" s="82"/>
      <c r="Y179" s="83"/>
      <c r="Z179" s="5" t="s">
        <v>141</v>
      </c>
      <c r="AB179" s="82"/>
      <c r="AC179" s="82"/>
    </row>
    <row r="180" s="2" customFormat="1" ht="22.5" spans="1:29">
      <c r="A180" s="49"/>
      <c r="B180" s="50" t="s">
        <v>144</v>
      </c>
      <c r="C180" s="9" t="s">
        <v>145</v>
      </c>
      <c r="D180" s="9"/>
      <c r="E180" s="9"/>
      <c r="F180" s="51" t="s">
        <v>142</v>
      </c>
      <c r="G180" s="51" t="s">
        <v>146</v>
      </c>
      <c r="H180" s="51"/>
      <c r="I180" s="51" t="s">
        <v>146</v>
      </c>
      <c r="J180" s="74"/>
      <c r="K180" s="51"/>
      <c r="L180" s="74">
        <v>81.43</v>
      </c>
      <c r="M180" s="51"/>
      <c r="N180" s="75">
        <v>1871</v>
      </c>
      <c r="V180" s="81"/>
      <c r="W180" s="82"/>
      <c r="Y180" s="83"/>
      <c r="Z180" s="5" t="s">
        <v>145</v>
      </c>
      <c r="AB180" s="82"/>
      <c r="AC180" s="82"/>
    </row>
    <row r="181" s="2" customFormat="1" ht="12" spans="1:29">
      <c r="A181" s="54"/>
      <c r="B181" s="55"/>
      <c r="C181" s="47" t="s">
        <v>147</v>
      </c>
      <c r="D181" s="47"/>
      <c r="E181" s="47"/>
      <c r="F181" s="48"/>
      <c r="G181" s="48"/>
      <c r="H181" s="48"/>
      <c r="I181" s="48"/>
      <c r="J181" s="72"/>
      <c r="K181" s="48"/>
      <c r="L181" s="72">
        <v>394.82</v>
      </c>
      <c r="M181" s="53"/>
      <c r="N181" s="73"/>
      <c r="V181" s="81"/>
      <c r="W181" s="82"/>
      <c r="Y181" s="83"/>
      <c r="AB181" s="82" t="s">
        <v>147</v>
      </c>
      <c r="AC181" s="82"/>
    </row>
    <row r="182" s="2" customFormat="1" ht="12" spans="1:29">
      <c r="A182" s="57"/>
      <c r="B182" s="55"/>
      <c r="C182" s="55"/>
      <c r="D182" s="55"/>
      <c r="E182" s="55"/>
      <c r="F182" s="57"/>
      <c r="G182" s="57"/>
      <c r="H182" s="57"/>
      <c r="I182" s="57"/>
      <c r="J182" s="92"/>
      <c r="K182" s="57"/>
      <c r="L182" s="92"/>
      <c r="M182" s="51"/>
      <c r="N182" s="92"/>
      <c r="V182" s="81"/>
      <c r="W182" s="82"/>
      <c r="Y182" s="83"/>
      <c r="AB182" s="82"/>
      <c r="AC182" s="82"/>
    </row>
    <row r="183" s="2" customFormat="1" ht="12" spans="1:30">
      <c r="A183" s="88"/>
      <c r="B183" s="89"/>
      <c r="C183" s="47" t="s">
        <v>279</v>
      </c>
      <c r="D183" s="47"/>
      <c r="E183" s="47"/>
      <c r="F183" s="47"/>
      <c r="G183" s="47"/>
      <c r="H183" s="47"/>
      <c r="I183" s="47"/>
      <c r="J183" s="47"/>
      <c r="K183" s="47"/>
      <c r="L183" s="93"/>
      <c r="M183" s="94"/>
      <c r="N183" s="95"/>
      <c r="V183" s="81"/>
      <c r="W183" s="82"/>
      <c r="Y183" s="83"/>
      <c r="AB183" s="82"/>
      <c r="AC183" s="82"/>
      <c r="AD183" s="82" t="s">
        <v>279</v>
      </c>
    </row>
    <row r="184" s="2" customFormat="1" ht="12" spans="1:31">
      <c r="A184" s="90"/>
      <c r="B184" s="50"/>
      <c r="C184" s="9" t="s">
        <v>159</v>
      </c>
      <c r="D184" s="9"/>
      <c r="E184" s="9"/>
      <c r="F184" s="9"/>
      <c r="G184" s="9"/>
      <c r="H184" s="9"/>
      <c r="I184" s="9"/>
      <c r="J184" s="9"/>
      <c r="K184" s="9"/>
      <c r="L184" s="96">
        <v>8810.7</v>
      </c>
      <c r="M184" s="97"/>
      <c r="N184" s="98">
        <v>77449</v>
      </c>
      <c r="V184" s="81"/>
      <c r="W184" s="82"/>
      <c r="Y184" s="83"/>
      <c r="AB184" s="82"/>
      <c r="AC184" s="82"/>
      <c r="AD184" s="82"/>
      <c r="AE184" s="5" t="s">
        <v>159</v>
      </c>
    </row>
    <row r="185" s="2" customFormat="1" ht="12" spans="1:31">
      <c r="A185" s="90"/>
      <c r="B185" s="50"/>
      <c r="C185" s="9" t="s">
        <v>160</v>
      </c>
      <c r="D185" s="9"/>
      <c r="E185" s="9"/>
      <c r="F185" s="9"/>
      <c r="G185" s="9"/>
      <c r="H185" s="9"/>
      <c r="I185" s="9"/>
      <c r="J185" s="9"/>
      <c r="K185" s="9"/>
      <c r="L185" s="96"/>
      <c r="M185" s="97"/>
      <c r="N185" s="98"/>
      <c r="V185" s="81"/>
      <c r="W185" s="82"/>
      <c r="Y185" s="83"/>
      <c r="AB185" s="82"/>
      <c r="AC185" s="82"/>
      <c r="AD185" s="82"/>
      <c r="AE185" s="5" t="s">
        <v>160</v>
      </c>
    </row>
    <row r="186" s="2" customFormat="1" ht="12" spans="1:31">
      <c r="A186" s="90"/>
      <c r="B186" s="50"/>
      <c r="C186" s="9" t="s">
        <v>161</v>
      </c>
      <c r="D186" s="9"/>
      <c r="E186" s="9"/>
      <c r="F186" s="9"/>
      <c r="G186" s="9"/>
      <c r="H186" s="9"/>
      <c r="I186" s="9"/>
      <c r="J186" s="9"/>
      <c r="K186" s="9"/>
      <c r="L186" s="96">
        <v>687.29</v>
      </c>
      <c r="M186" s="97"/>
      <c r="N186" s="98">
        <v>15792</v>
      </c>
      <c r="V186" s="81"/>
      <c r="W186" s="82"/>
      <c r="Y186" s="83"/>
      <c r="AB186" s="82"/>
      <c r="AC186" s="82"/>
      <c r="AD186" s="82"/>
      <c r="AE186" s="5" t="s">
        <v>161</v>
      </c>
    </row>
    <row r="187" s="2" customFormat="1" ht="12" spans="1:31">
      <c r="A187" s="90"/>
      <c r="B187" s="50"/>
      <c r="C187" s="9" t="s">
        <v>162</v>
      </c>
      <c r="D187" s="9"/>
      <c r="E187" s="9"/>
      <c r="F187" s="9"/>
      <c r="G187" s="9"/>
      <c r="H187" s="9"/>
      <c r="I187" s="9"/>
      <c r="J187" s="9"/>
      <c r="K187" s="9"/>
      <c r="L187" s="96">
        <v>2879.05</v>
      </c>
      <c r="M187" s="97"/>
      <c r="N187" s="98">
        <v>24789</v>
      </c>
      <c r="V187" s="81"/>
      <c r="W187" s="82"/>
      <c r="Y187" s="83"/>
      <c r="AB187" s="82"/>
      <c r="AC187" s="82"/>
      <c r="AD187" s="82"/>
      <c r="AE187" s="5" t="s">
        <v>162</v>
      </c>
    </row>
    <row r="188" s="2" customFormat="1" ht="12" spans="1:31">
      <c r="A188" s="90"/>
      <c r="B188" s="50"/>
      <c r="C188" s="9" t="s">
        <v>163</v>
      </c>
      <c r="D188" s="9"/>
      <c r="E188" s="9"/>
      <c r="F188" s="9"/>
      <c r="G188" s="9"/>
      <c r="H188" s="9"/>
      <c r="I188" s="9"/>
      <c r="J188" s="9"/>
      <c r="K188" s="9"/>
      <c r="L188" s="96">
        <v>253.24</v>
      </c>
      <c r="M188" s="97"/>
      <c r="N188" s="98">
        <v>5820</v>
      </c>
      <c r="V188" s="81"/>
      <c r="W188" s="82"/>
      <c r="Y188" s="83"/>
      <c r="AB188" s="82"/>
      <c r="AC188" s="82"/>
      <c r="AD188" s="82"/>
      <c r="AE188" s="5" t="s">
        <v>163</v>
      </c>
    </row>
    <row r="189" s="2" customFormat="1" ht="12" spans="1:31">
      <c r="A189" s="90"/>
      <c r="B189" s="50"/>
      <c r="C189" s="9" t="s">
        <v>280</v>
      </c>
      <c r="D189" s="9"/>
      <c r="E189" s="9"/>
      <c r="F189" s="9"/>
      <c r="G189" s="9"/>
      <c r="H189" s="9"/>
      <c r="I189" s="9"/>
      <c r="J189" s="9"/>
      <c r="K189" s="9"/>
      <c r="L189" s="96">
        <v>5244.36</v>
      </c>
      <c r="M189" s="97"/>
      <c r="N189" s="98">
        <v>36868</v>
      </c>
      <c r="V189" s="81"/>
      <c r="W189" s="82"/>
      <c r="Y189" s="83"/>
      <c r="AB189" s="82"/>
      <c r="AC189" s="82"/>
      <c r="AD189" s="82"/>
      <c r="AE189" s="5" t="s">
        <v>280</v>
      </c>
    </row>
    <row r="190" s="2" customFormat="1" ht="12" spans="1:31">
      <c r="A190" s="90"/>
      <c r="B190" s="50"/>
      <c r="C190" s="9" t="s">
        <v>164</v>
      </c>
      <c r="D190" s="9"/>
      <c r="E190" s="9"/>
      <c r="F190" s="9"/>
      <c r="G190" s="9"/>
      <c r="H190" s="9"/>
      <c r="I190" s="9"/>
      <c r="J190" s="9"/>
      <c r="K190" s="9"/>
      <c r="L190" s="96">
        <v>7162.75</v>
      </c>
      <c r="M190" s="97"/>
      <c r="N190" s="98">
        <v>90316</v>
      </c>
      <c r="V190" s="81"/>
      <c r="W190" s="82"/>
      <c r="Y190" s="83"/>
      <c r="AB190" s="82"/>
      <c r="AC190" s="82"/>
      <c r="AD190" s="82"/>
      <c r="AE190" s="5" t="s">
        <v>164</v>
      </c>
    </row>
    <row r="191" s="2" customFormat="1" ht="12" spans="1:31">
      <c r="A191" s="90"/>
      <c r="B191" s="50"/>
      <c r="C191" s="9" t="s">
        <v>160</v>
      </c>
      <c r="D191" s="9"/>
      <c r="E191" s="9"/>
      <c r="F191" s="9"/>
      <c r="G191" s="9"/>
      <c r="H191" s="9"/>
      <c r="I191" s="9"/>
      <c r="J191" s="9"/>
      <c r="K191" s="9"/>
      <c r="L191" s="96"/>
      <c r="M191" s="97"/>
      <c r="N191" s="98"/>
      <c r="V191" s="81"/>
      <c r="W191" s="82"/>
      <c r="Y191" s="83"/>
      <c r="AB191" s="82"/>
      <c r="AC191" s="82"/>
      <c r="AD191" s="82"/>
      <c r="AE191" s="5" t="s">
        <v>160</v>
      </c>
    </row>
    <row r="192" s="2" customFormat="1" ht="12" spans="1:31">
      <c r="A192" s="90"/>
      <c r="B192" s="50"/>
      <c r="C192" s="9" t="s">
        <v>165</v>
      </c>
      <c r="D192" s="9"/>
      <c r="E192" s="9"/>
      <c r="F192" s="9"/>
      <c r="G192" s="9"/>
      <c r="H192" s="9"/>
      <c r="I192" s="9"/>
      <c r="J192" s="9"/>
      <c r="K192" s="9"/>
      <c r="L192" s="96">
        <v>687.29</v>
      </c>
      <c r="M192" s="97"/>
      <c r="N192" s="98">
        <v>15792</v>
      </c>
      <c r="V192" s="81"/>
      <c r="W192" s="82"/>
      <c r="Y192" s="83"/>
      <c r="AB192" s="82"/>
      <c r="AC192" s="82"/>
      <c r="AD192" s="82"/>
      <c r="AE192" s="5" t="s">
        <v>165</v>
      </c>
    </row>
    <row r="193" s="2" customFormat="1" ht="12" spans="1:31">
      <c r="A193" s="90"/>
      <c r="B193" s="50"/>
      <c r="C193" s="9" t="s">
        <v>166</v>
      </c>
      <c r="D193" s="9"/>
      <c r="E193" s="9"/>
      <c r="F193" s="9"/>
      <c r="G193" s="9"/>
      <c r="H193" s="9"/>
      <c r="I193" s="9"/>
      <c r="J193" s="9"/>
      <c r="K193" s="9"/>
      <c r="L193" s="96">
        <v>2879.05</v>
      </c>
      <c r="M193" s="97"/>
      <c r="N193" s="98">
        <v>24789</v>
      </c>
      <c r="V193" s="81"/>
      <c r="W193" s="82"/>
      <c r="Y193" s="83"/>
      <c r="AB193" s="82"/>
      <c r="AC193" s="82"/>
      <c r="AD193" s="82"/>
      <c r="AE193" s="5" t="s">
        <v>166</v>
      </c>
    </row>
    <row r="194" s="2" customFormat="1" ht="12" spans="1:31">
      <c r="A194" s="90"/>
      <c r="B194" s="50"/>
      <c r="C194" s="9" t="s">
        <v>167</v>
      </c>
      <c r="D194" s="9"/>
      <c r="E194" s="9"/>
      <c r="F194" s="9"/>
      <c r="G194" s="9"/>
      <c r="H194" s="9"/>
      <c r="I194" s="9"/>
      <c r="J194" s="9"/>
      <c r="K194" s="9"/>
      <c r="L194" s="96">
        <v>253.24</v>
      </c>
      <c r="M194" s="97"/>
      <c r="N194" s="98">
        <v>5820</v>
      </c>
      <c r="V194" s="81"/>
      <c r="W194" s="82"/>
      <c r="Y194" s="83"/>
      <c r="AB194" s="82"/>
      <c r="AC194" s="82"/>
      <c r="AD194" s="82"/>
      <c r="AE194" s="5" t="s">
        <v>167</v>
      </c>
    </row>
    <row r="195" s="2" customFormat="1" ht="12" spans="1:31">
      <c r="A195" s="90"/>
      <c r="B195" s="50"/>
      <c r="C195" s="9" t="s">
        <v>281</v>
      </c>
      <c r="D195" s="9"/>
      <c r="E195" s="9"/>
      <c r="F195" s="9"/>
      <c r="G195" s="9"/>
      <c r="H195" s="9"/>
      <c r="I195" s="9"/>
      <c r="J195" s="9"/>
      <c r="K195" s="9"/>
      <c r="L195" s="96">
        <v>2063.34</v>
      </c>
      <c r="M195" s="97"/>
      <c r="N195" s="98">
        <v>14505</v>
      </c>
      <c r="V195" s="81"/>
      <c r="W195" s="82"/>
      <c r="Y195" s="83"/>
      <c r="AB195" s="82"/>
      <c r="AC195" s="82"/>
      <c r="AD195" s="82"/>
      <c r="AE195" s="5" t="s">
        <v>281</v>
      </c>
    </row>
    <row r="196" s="2" customFormat="1" ht="12" spans="1:31">
      <c r="A196" s="90"/>
      <c r="B196" s="50"/>
      <c r="C196" s="9" t="s">
        <v>168</v>
      </c>
      <c r="D196" s="9"/>
      <c r="E196" s="9"/>
      <c r="F196" s="9"/>
      <c r="G196" s="9"/>
      <c r="H196" s="9"/>
      <c r="I196" s="9"/>
      <c r="J196" s="9"/>
      <c r="K196" s="9"/>
      <c r="L196" s="96">
        <v>968.75</v>
      </c>
      <c r="M196" s="97"/>
      <c r="N196" s="98">
        <v>22262</v>
      </c>
      <c r="V196" s="81"/>
      <c r="W196" s="82"/>
      <c r="Y196" s="83"/>
      <c r="AB196" s="82"/>
      <c r="AC196" s="82"/>
      <c r="AD196" s="82"/>
      <c r="AE196" s="5" t="s">
        <v>168</v>
      </c>
    </row>
    <row r="197" s="2" customFormat="1" ht="12" spans="1:31">
      <c r="A197" s="90"/>
      <c r="B197" s="50"/>
      <c r="C197" s="9" t="s">
        <v>169</v>
      </c>
      <c r="D197" s="9"/>
      <c r="E197" s="9"/>
      <c r="F197" s="9"/>
      <c r="G197" s="9"/>
      <c r="H197" s="9"/>
      <c r="I197" s="9"/>
      <c r="J197" s="9"/>
      <c r="K197" s="9"/>
      <c r="L197" s="96">
        <v>564.32</v>
      </c>
      <c r="M197" s="97"/>
      <c r="N197" s="98">
        <v>12968</v>
      </c>
      <c r="V197" s="81"/>
      <c r="W197" s="82"/>
      <c r="Y197" s="83"/>
      <c r="AB197" s="82"/>
      <c r="AC197" s="82"/>
      <c r="AD197" s="82"/>
      <c r="AE197" s="5" t="s">
        <v>169</v>
      </c>
    </row>
    <row r="198" s="2" customFormat="1" ht="12" spans="1:31">
      <c r="A198" s="90"/>
      <c r="B198" s="50"/>
      <c r="C198" s="9" t="s">
        <v>282</v>
      </c>
      <c r="D198" s="9"/>
      <c r="E198" s="9"/>
      <c r="F198" s="9"/>
      <c r="G198" s="9"/>
      <c r="H198" s="9"/>
      <c r="I198" s="9"/>
      <c r="J198" s="9"/>
      <c r="K198" s="9"/>
      <c r="L198" s="96">
        <v>3181.02</v>
      </c>
      <c r="M198" s="97"/>
      <c r="N198" s="98">
        <v>22363</v>
      </c>
      <c r="V198" s="81"/>
      <c r="W198" s="82"/>
      <c r="Y198" s="83"/>
      <c r="AB198" s="82"/>
      <c r="AC198" s="82"/>
      <c r="AD198" s="82"/>
      <c r="AE198" s="5" t="s">
        <v>282</v>
      </c>
    </row>
    <row r="199" s="2" customFormat="1" ht="12" spans="1:31">
      <c r="A199" s="90"/>
      <c r="B199" s="50"/>
      <c r="C199" s="9" t="s">
        <v>160</v>
      </c>
      <c r="D199" s="9"/>
      <c r="E199" s="9"/>
      <c r="F199" s="9"/>
      <c r="G199" s="9"/>
      <c r="H199" s="9"/>
      <c r="I199" s="9"/>
      <c r="J199" s="9"/>
      <c r="K199" s="9"/>
      <c r="L199" s="96"/>
      <c r="M199" s="97"/>
      <c r="N199" s="98"/>
      <c r="V199" s="81"/>
      <c r="W199" s="82"/>
      <c r="Y199" s="83"/>
      <c r="AB199" s="82"/>
      <c r="AC199" s="82"/>
      <c r="AD199" s="82"/>
      <c r="AE199" s="5" t="s">
        <v>160</v>
      </c>
    </row>
    <row r="200" s="2" customFormat="1" ht="12" spans="1:31">
      <c r="A200" s="90"/>
      <c r="B200" s="50"/>
      <c r="C200" s="9" t="s">
        <v>281</v>
      </c>
      <c r="D200" s="9"/>
      <c r="E200" s="9"/>
      <c r="F200" s="9"/>
      <c r="G200" s="9"/>
      <c r="H200" s="9"/>
      <c r="I200" s="9"/>
      <c r="J200" s="9"/>
      <c r="K200" s="9"/>
      <c r="L200" s="96">
        <v>3181.02</v>
      </c>
      <c r="M200" s="97"/>
      <c r="N200" s="98">
        <v>22363</v>
      </c>
      <c r="V200" s="81"/>
      <c r="W200" s="82"/>
      <c r="Y200" s="83"/>
      <c r="AB200" s="82"/>
      <c r="AC200" s="82"/>
      <c r="AD200" s="82"/>
      <c r="AE200" s="5" t="s">
        <v>281</v>
      </c>
    </row>
    <row r="201" s="2" customFormat="1" ht="12" spans="1:31">
      <c r="A201" s="90"/>
      <c r="B201" s="50"/>
      <c r="C201" s="9" t="s">
        <v>170</v>
      </c>
      <c r="D201" s="9"/>
      <c r="E201" s="9"/>
      <c r="F201" s="9"/>
      <c r="G201" s="9"/>
      <c r="H201" s="9"/>
      <c r="I201" s="9"/>
      <c r="J201" s="9"/>
      <c r="K201" s="9"/>
      <c r="L201" s="96">
        <v>940.53</v>
      </c>
      <c r="M201" s="97"/>
      <c r="N201" s="98">
        <v>21612</v>
      </c>
      <c r="V201" s="81"/>
      <c r="W201" s="82"/>
      <c r="Y201" s="83"/>
      <c r="AB201" s="82"/>
      <c r="AC201" s="82"/>
      <c r="AD201" s="82"/>
      <c r="AE201" s="5" t="s">
        <v>170</v>
      </c>
    </row>
    <row r="202" s="2" customFormat="1" ht="12" spans="1:31">
      <c r="A202" s="90"/>
      <c r="B202" s="50"/>
      <c r="C202" s="9" t="s">
        <v>171</v>
      </c>
      <c r="D202" s="9"/>
      <c r="E202" s="9"/>
      <c r="F202" s="9"/>
      <c r="G202" s="9"/>
      <c r="H202" s="9"/>
      <c r="I202" s="9"/>
      <c r="J202" s="9"/>
      <c r="K202" s="9"/>
      <c r="L202" s="96">
        <v>968.75</v>
      </c>
      <c r="M202" s="97"/>
      <c r="N202" s="98">
        <v>22262</v>
      </c>
      <c r="V202" s="81"/>
      <c r="W202" s="82"/>
      <c r="Y202" s="83"/>
      <c r="AB202" s="82"/>
      <c r="AC202" s="82"/>
      <c r="AD202" s="82"/>
      <c r="AE202" s="5" t="s">
        <v>171</v>
      </c>
    </row>
    <row r="203" s="2" customFormat="1" ht="12" spans="1:31">
      <c r="A203" s="90"/>
      <c r="B203" s="50"/>
      <c r="C203" s="9" t="s">
        <v>172</v>
      </c>
      <c r="D203" s="9"/>
      <c r="E203" s="9"/>
      <c r="F203" s="9"/>
      <c r="G203" s="9"/>
      <c r="H203" s="9"/>
      <c r="I203" s="9"/>
      <c r="J203" s="9"/>
      <c r="K203" s="9"/>
      <c r="L203" s="96">
        <v>564.32</v>
      </c>
      <c r="M203" s="97"/>
      <c r="N203" s="98">
        <v>12968</v>
      </c>
      <c r="V203" s="81"/>
      <c r="W203" s="82"/>
      <c r="Y203" s="83"/>
      <c r="AB203" s="82"/>
      <c r="AC203" s="82"/>
      <c r="AD203" s="82"/>
      <c r="AE203" s="5" t="s">
        <v>172</v>
      </c>
    </row>
    <row r="204" s="2" customFormat="1" ht="12" spans="1:32">
      <c r="A204" s="90"/>
      <c r="B204" s="92"/>
      <c r="C204" s="55" t="s">
        <v>283</v>
      </c>
      <c r="D204" s="55"/>
      <c r="E204" s="55"/>
      <c r="F204" s="55"/>
      <c r="G204" s="55"/>
      <c r="H204" s="55"/>
      <c r="I204" s="55"/>
      <c r="J204" s="55"/>
      <c r="K204" s="55"/>
      <c r="L204" s="99">
        <v>10343.77</v>
      </c>
      <c r="M204" s="100"/>
      <c r="N204" s="101">
        <v>112679</v>
      </c>
      <c r="V204" s="81"/>
      <c r="W204" s="82"/>
      <c r="Y204" s="83"/>
      <c r="AB204" s="82"/>
      <c r="AC204" s="82"/>
      <c r="AD204" s="82"/>
      <c r="AF204" s="82" t="s">
        <v>283</v>
      </c>
    </row>
    <row r="205" s="2" customFormat="1" ht="12" spans="1:32">
      <c r="A205" s="44" t="s">
        <v>284</v>
      </c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71"/>
      <c r="V205" s="81" t="s">
        <v>284</v>
      </c>
      <c r="W205" s="82"/>
      <c r="Y205" s="83"/>
      <c r="AB205" s="82"/>
      <c r="AC205" s="82"/>
      <c r="AD205" s="82"/>
      <c r="AF205" s="82"/>
    </row>
    <row r="206" s="2" customFormat="1" ht="22.5" spans="1:32">
      <c r="A206" s="46" t="s">
        <v>333</v>
      </c>
      <c r="B206" s="47" t="s">
        <v>289</v>
      </c>
      <c r="C206" s="47" t="s">
        <v>287</v>
      </c>
      <c r="D206" s="47"/>
      <c r="E206" s="47"/>
      <c r="F206" s="48" t="s">
        <v>122</v>
      </c>
      <c r="G206" s="48"/>
      <c r="H206" s="48"/>
      <c r="I206" s="48" t="s">
        <v>126</v>
      </c>
      <c r="J206" s="72">
        <v>315250</v>
      </c>
      <c r="K206" s="48"/>
      <c r="L206" s="72">
        <v>89687.06</v>
      </c>
      <c r="M206" s="48" t="s">
        <v>495</v>
      </c>
      <c r="N206" s="73">
        <v>630500</v>
      </c>
      <c r="V206" s="81"/>
      <c r="W206" s="82" t="s">
        <v>287</v>
      </c>
      <c r="Y206" s="83"/>
      <c r="AB206" s="82"/>
      <c r="AC206" s="82"/>
      <c r="AD206" s="82"/>
      <c r="AF206" s="82"/>
    </row>
    <row r="207" s="2" customFormat="1" ht="12" spans="1:32">
      <c r="A207" s="54"/>
      <c r="B207" s="55"/>
      <c r="C207" s="8" t="s">
        <v>234</v>
      </c>
      <c r="D207" s="56"/>
      <c r="E207" s="56"/>
      <c r="F207" s="57"/>
      <c r="G207" s="57"/>
      <c r="H207" s="57"/>
      <c r="I207" s="57"/>
      <c r="J207" s="78"/>
      <c r="K207" s="57"/>
      <c r="L207" s="78"/>
      <c r="M207" s="79"/>
      <c r="N207" s="80"/>
      <c r="V207" s="81"/>
      <c r="W207" s="82"/>
      <c r="Y207" s="83"/>
      <c r="AB207" s="82"/>
      <c r="AC207" s="82"/>
      <c r="AD207" s="82"/>
      <c r="AF207" s="82"/>
    </row>
    <row r="208" s="2" customFormat="1" ht="12" spans="1:33">
      <c r="A208" s="87"/>
      <c r="B208" s="9"/>
      <c r="C208" s="9" t="s">
        <v>413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1"/>
      <c r="V208" s="81"/>
      <c r="W208" s="82"/>
      <c r="Y208" s="83"/>
      <c r="AB208" s="82"/>
      <c r="AC208" s="82"/>
      <c r="AD208" s="82"/>
      <c r="AF208" s="82"/>
      <c r="AG208" s="5" t="s">
        <v>413</v>
      </c>
    </row>
    <row r="209" s="2" customFormat="1" ht="22.5" spans="1:32">
      <c r="A209" s="46" t="s">
        <v>337</v>
      </c>
      <c r="B209" s="47" t="s">
        <v>289</v>
      </c>
      <c r="C209" s="47" t="s">
        <v>290</v>
      </c>
      <c r="D209" s="47"/>
      <c r="E209" s="47"/>
      <c r="F209" s="48" t="s">
        <v>122</v>
      </c>
      <c r="G209" s="48"/>
      <c r="H209" s="48"/>
      <c r="I209" s="48" t="s">
        <v>236</v>
      </c>
      <c r="J209" s="72">
        <v>14060</v>
      </c>
      <c r="K209" s="48"/>
      <c r="L209" s="72">
        <v>10000</v>
      </c>
      <c r="M209" s="48" t="s">
        <v>495</v>
      </c>
      <c r="N209" s="73">
        <v>70300</v>
      </c>
      <c r="V209" s="81"/>
      <c r="W209" s="82" t="s">
        <v>290</v>
      </c>
      <c r="Y209" s="83"/>
      <c r="AB209" s="82"/>
      <c r="AC209" s="82"/>
      <c r="AD209" s="82"/>
      <c r="AF209" s="82"/>
    </row>
    <row r="210" s="2" customFormat="1" ht="12" spans="1:32">
      <c r="A210" s="54"/>
      <c r="B210" s="55"/>
      <c r="C210" s="8" t="s">
        <v>234</v>
      </c>
      <c r="D210" s="56"/>
      <c r="E210" s="56"/>
      <c r="F210" s="57"/>
      <c r="G210" s="57"/>
      <c r="H210" s="57"/>
      <c r="I210" s="57"/>
      <c r="J210" s="78"/>
      <c r="K210" s="57"/>
      <c r="L210" s="78"/>
      <c r="M210" s="79"/>
      <c r="N210" s="80"/>
      <c r="V210" s="81"/>
      <c r="W210" s="82"/>
      <c r="Y210" s="83"/>
      <c r="AB210" s="82"/>
      <c r="AC210" s="82"/>
      <c r="AD210" s="82"/>
      <c r="AF210" s="82"/>
    </row>
    <row r="211" s="2" customFormat="1" ht="12" spans="1:34">
      <c r="A211" s="87"/>
      <c r="B211" s="9"/>
      <c r="C211" s="9" t="s">
        <v>496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1"/>
      <c r="V211" s="81"/>
      <c r="W211" s="82"/>
      <c r="Y211" s="83"/>
      <c r="AB211" s="82"/>
      <c r="AC211" s="82"/>
      <c r="AD211" s="82"/>
      <c r="AF211" s="82"/>
      <c r="AH211" s="5" t="s">
        <v>496</v>
      </c>
    </row>
    <row r="212" s="2" customFormat="1" ht="12" spans="1:33">
      <c r="A212" s="87"/>
      <c r="B212" s="9"/>
      <c r="C212" s="9" t="s">
        <v>291</v>
      </c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1"/>
      <c r="V212" s="81"/>
      <c r="W212" s="82"/>
      <c r="Y212" s="83"/>
      <c r="AB212" s="82"/>
      <c r="AC212" s="82"/>
      <c r="AD212" s="82"/>
      <c r="AF212" s="82"/>
      <c r="AG212" s="5" t="s">
        <v>291</v>
      </c>
    </row>
    <row r="213" s="2" customFormat="1" ht="22.5" spans="1:32">
      <c r="A213" s="46" t="s">
        <v>209</v>
      </c>
      <c r="B213" s="47" t="s">
        <v>293</v>
      </c>
      <c r="C213" s="47" t="s">
        <v>294</v>
      </c>
      <c r="D213" s="47"/>
      <c r="E213" s="47"/>
      <c r="F213" s="48" t="s">
        <v>122</v>
      </c>
      <c r="G213" s="48"/>
      <c r="H213" s="48"/>
      <c r="I213" s="48" t="s">
        <v>126</v>
      </c>
      <c r="J213" s="72">
        <v>2547.5</v>
      </c>
      <c r="K213" s="48"/>
      <c r="L213" s="72">
        <v>724.75</v>
      </c>
      <c r="M213" s="48" t="s">
        <v>495</v>
      </c>
      <c r="N213" s="73">
        <v>5095</v>
      </c>
      <c r="V213" s="81"/>
      <c r="W213" s="82" t="s">
        <v>294</v>
      </c>
      <c r="Y213" s="83"/>
      <c r="AB213" s="82"/>
      <c r="AC213" s="82"/>
      <c r="AD213" s="82"/>
      <c r="AF213" s="82"/>
    </row>
    <row r="214" s="2" customFormat="1" ht="12" spans="1:32">
      <c r="A214" s="54"/>
      <c r="B214" s="55"/>
      <c r="C214" s="8" t="s">
        <v>234</v>
      </c>
      <c r="D214" s="56"/>
      <c r="E214" s="56"/>
      <c r="F214" s="57"/>
      <c r="G214" s="57"/>
      <c r="H214" s="57"/>
      <c r="I214" s="57"/>
      <c r="J214" s="78"/>
      <c r="K214" s="57"/>
      <c r="L214" s="78"/>
      <c r="M214" s="79"/>
      <c r="N214" s="80"/>
      <c r="V214" s="81"/>
      <c r="W214" s="82"/>
      <c r="Y214" s="83"/>
      <c r="AB214" s="82"/>
      <c r="AC214" s="82"/>
      <c r="AD214" s="82"/>
      <c r="AF214" s="82"/>
    </row>
    <row r="215" s="2" customFormat="1" ht="12" spans="1:33">
      <c r="A215" s="87"/>
      <c r="B215" s="9"/>
      <c r="C215" s="9" t="s">
        <v>295</v>
      </c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1"/>
      <c r="V215" s="81"/>
      <c r="W215" s="82"/>
      <c r="Y215" s="83"/>
      <c r="AB215" s="82"/>
      <c r="AC215" s="82"/>
      <c r="AD215" s="82"/>
      <c r="AF215" s="82"/>
      <c r="AG215" s="5" t="s">
        <v>295</v>
      </c>
    </row>
    <row r="216" s="2" customFormat="1" ht="22.5" spans="1:32">
      <c r="A216" s="46" t="s">
        <v>344</v>
      </c>
      <c r="B216" s="47" t="s">
        <v>293</v>
      </c>
      <c r="C216" s="47" t="s">
        <v>297</v>
      </c>
      <c r="D216" s="47"/>
      <c r="E216" s="47"/>
      <c r="F216" s="48" t="s">
        <v>122</v>
      </c>
      <c r="G216" s="48"/>
      <c r="H216" s="48"/>
      <c r="I216" s="48" t="s">
        <v>126</v>
      </c>
      <c r="J216" s="72">
        <v>4285.83</v>
      </c>
      <c r="K216" s="48"/>
      <c r="L216" s="72">
        <v>1219.35</v>
      </c>
      <c r="M216" s="48" t="s">
        <v>495</v>
      </c>
      <c r="N216" s="73">
        <v>8572</v>
      </c>
      <c r="V216" s="81"/>
      <c r="W216" s="82" t="s">
        <v>297</v>
      </c>
      <c r="Y216" s="83"/>
      <c r="AB216" s="82"/>
      <c r="AC216" s="82"/>
      <c r="AD216" s="82"/>
      <c r="AF216" s="82"/>
    </row>
    <row r="217" s="2" customFormat="1" ht="12" spans="1:32">
      <c r="A217" s="54"/>
      <c r="B217" s="55"/>
      <c r="C217" s="8" t="s">
        <v>234</v>
      </c>
      <c r="D217" s="56"/>
      <c r="E217" s="56"/>
      <c r="F217" s="57"/>
      <c r="G217" s="57"/>
      <c r="H217" s="57"/>
      <c r="I217" s="57"/>
      <c r="J217" s="78"/>
      <c r="K217" s="57"/>
      <c r="L217" s="78"/>
      <c r="M217" s="79"/>
      <c r="N217" s="80"/>
      <c r="V217" s="81"/>
      <c r="W217" s="82"/>
      <c r="Y217" s="83"/>
      <c r="AB217" s="82"/>
      <c r="AC217" s="82"/>
      <c r="AD217" s="82"/>
      <c r="AF217" s="82"/>
    </row>
    <row r="218" s="2" customFormat="1" ht="12" spans="1:33">
      <c r="A218" s="87"/>
      <c r="B218" s="9"/>
      <c r="C218" s="9" t="s">
        <v>298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1"/>
      <c r="V218" s="81"/>
      <c r="W218" s="82"/>
      <c r="Y218" s="83"/>
      <c r="AB218" s="82"/>
      <c r="AC218" s="82"/>
      <c r="AD218" s="82"/>
      <c r="AF218" s="82"/>
      <c r="AG218" s="5" t="s">
        <v>298</v>
      </c>
    </row>
    <row r="219" s="2" customFormat="1" ht="22.5" spans="1:32">
      <c r="A219" s="46" t="s">
        <v>348</v>
      </c>
      <c r="B219" s="47" t="s">
        <v>293</v>
      </c>
      <c r="C219" s="47" t="s">
        <v>300</v>
      </c>
      <c r="D219" s="47"/>
      <c r="E219" s="47"/>
      <c r="F219" s="48" t="s">
        <v>122</v>
      </c>
      <c r="G219" s="48"/>
      <c r="H219" s="48"/>
      <c r="I219" s="48" t="s">
        <v>126</v>
      </c>
      <c r="J219" s="72">
        <v>9160</v>
      </c>
      <c r="K219" s="48"/>
      <c r="L219" s="72">
        <v>2605.97</v>
      </c>
      <c r="M219" s="48" t="s">
        <v>495</v>
      </c>
      <c r="N219" s="73">
        <v>18320</v>
      </c>
      <c r="V219" s="81"/>
      <c r="W219" s="82" t="s">
        <v>300</v>
      </c>
      <c r="Y219" s="83"/>
      <c r="AB219" s="82"/>
      <c r="AC219" s="82"/>
      <c r="AD219" s="82"/>
      <c r="AF219" s="82"/>
    </row>
    <row r="220" s="2" customFormat="1" ht="12" spans="1:32">
      <c r="A220" s="54"/>
      <c r="B220" s="55"/>
      <c r="C220" s="8" t="s">
        <v>234</v>
      </c>
      <c r="D220" s="56"/>
      <c r="E220" s="56"/>
      <c r="F220" s="57"/>
      <c r="G220" s="57"/>
      <c r="H220" s="57"/>
      <c r="I220" s="57"/>
      <c r="J220" s="78"/>
      <c r="K220" s="57"/>
      <c r="L220" s="78"/>
      <c r="M220" s="79"/>
      <c r="N220" s="80"/>
      <c r="V220" s="81"/>
      <c r="W220" s="82"/>
      <c r="Y220" s="83"/>
      <c r="AB220" s="82"/>
      <c r="AC220" s="82"/>
      <c r="AD220" s="82"/>
      <c r="AF220" s="82"/>
    </row>
    <row r="221" s="2" customFormat="1" ht="12" spans="1:33">
      <c r="A221" s="87"/>
      <c r="B221" s="9"/>
      <c r="C221" s="9" t="s">
        <v>301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1"/>
      <c r="V221" s="81"/>
      <c r="W221" s="82"/>
      <c r="Y221" s="83"/>
      <c r="AB221" s="82"/>
      <c r="AC221" s="82"/>
      <c r="AD221" s="82"/>
      <c r="AF221" s="82"/>
      <c r="AG221" s="5" t="s">
        <v>301</v>
      </c>
    </row>
    <row r="222" s="2" customFormat="1" ht="22.5" spans="1:32">
      <c r="A222" s="46" t="s">
        <v>352</v>
      </c>
      <c r="B222" s="47" t="s">
        <v>303</v>
      </c>
      <c r="C222" s="47" t="s">
        <v>497</v>
      </c>
      <c r="D222" s="47"/>
      <c r="E222" s="47"/>
      <c r="F222" s="48" t="s">
        <v>122</v>
      </c>
      <c r="G222" s="48"/>
      <c r="H222" s="48"/>
      <c r="I222" s="48" t="s">
        <v>129</v>
      </c>
      <c r="J222" s="72">
        <v>3750.53</v>
      </c>
      <c r="K222" s="48"/>
      <c r="L222" s="72">
        <v>1600.57</v>
      </c>
      <c r="M222" s="48" t="s">
        <v>495</v>
      </c>
      <c r="N222" s="73">
        <v>11252</v>
      </c>
      <c r="V222" s="81"/>
      <c r="W222" s="82" t="s">
        <v>497</v>
      </c>
      <c r="Y222" s="83"/>
      <c r="AB222" s="82"/>
      <c r="AC222" s="82"/>
      <c r="AD222" s="82"/>
      <c r="AF222" s="82"/>
    </row>
    <row r="223" s="2" customFormat="1" ht="12" spans="1:32">
      <c r="A223" s="54"/>
      <c r="B223" s="55"/>
      <c r="C223" s="8" t="s">
        <v>234</v>
      </c>
      <c r="D223" s="56"/>
      <c r="E223" s="56"/>
      <c r="F223" s="57"/>
      <c r="G223" s="57"/>
      <c r="H223" s="57"/>
      <c r="I223" s="57"/>
      <c r="J223" s="78"/>
      <c r="K223" s="57"/>
      <c r="L223" s="78"/>
      <c r="M223" s="79"/>
      <c r="N223" s="80"/>
      <c r="V223" s="81"/>
      <c r="W223" s="82"/>
      <c r="Y223" s="83"/>
      <c r="AB223" s="82"/>
      <c r="AC223" s="82"/>
      <c r="AD223" s="82"/>
      <c r="AF223" s="82"/>
    </row>
    <row r="224" s="2" customFormat="1" ht="12" spans="1:33">
      <c r="A224" s="87"/>
      <c r="B224" s="9"/>
      <c r="C224" s="9" t="s">
        <v>498</v>
      </c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1"/>
      <c r="V224" s="81"/>
      <c r="W224" s="82"/>
      <c r="Y224" s="83"/>
      <c r="AB224" s="82"/>
      <c r="AC224" s="82"/>
      <c r="AD224" s="82"/>
      <c r="AF224" s="82"/>
      <c r="AG224" s="5" t="s">
        <v>498</v>
      </c>
    </row>
    <row r="225" s="2" customFormat="1" ht="22.5" spans="1:32">
      <c r="A225" s="46" t="s">
        <v>356</v>
      </c>
      <c r="B225" s="47" t="s">
        <v>303</v>
      </c>
      <c r="C225" s="47" t="s">
        <v>304</v>
      </c>
      <c r="D225" s="47"/>
      <c r="E225" s="47"/>
      <c r="F225" s="48" t="s">
        <v>122</v>
      </c>
      <c r="G225" s="48"/>
      <c r="H225" s="48"/>
      <c r="I225" s="48" t="s">
        <v>126</v>
      </c>
      <c r="J225" s="72">
        <v>3484.98</v>
      </c>
      <c r="K225" s="48"/>
      <c r="L225" s="72">
        <v>991.47</v>
      </c>
      <c r="M225" s="48" t="s">
        <v>495</v>
      </c>
      <c r="N225" s="73">
        <v>6970</v>
      </c>
      <c r="V225" s="81"/>
      <c r="W225" s="82" t="s">
        <v>304</v>
      </c>
      <c r="Y225" s="83"/>
      <c r="AB225" s="82"/>
      <c r="AC225" s="82"/>
      <c r="AD225" s="82"/>
      <c r="AF225" s="82"/>
    </row>
    <row r="226" s="2" customFormat="1" ht="12" spans="1:32">
      <c r="A226" s="54"/>
      <c r="B226" s="55"/>
      <c r="C226" s="8" t="s">
        <v>234</v>
      </c>
      <c r="D226" s="56"/>
      <c r="E226" s="56"/>
      <c r="F226" s="57"/>
      <c r="G226" s="57"/>
      <c r="H226" s="57"/>
      <c r="I226" s="57"/>
      <c r="J226" s="78"/>
      <c r="K226" s="57"/>
      <c r="L226" s="78"/>
      <c r="M226" s="79"/>
      <c r="N226" s="80"/>
      <c r="V226" s="81"/>
      <c r="W226" s="82"/>
      <c r="Y226" s="83"/>
      <c r="AB226" s="82"/>
      <c r="AC226" s="82"/>
      <c r="AD226" s="82"/>
      <c r="AF226" s="82"/>
    </row>
    <row r="227" s="2" customFormat="1" ht="12" spans="1:34">
      <c r="A227" s="87"/>
      <c r="B227" s="9"/>
      <c r="C227" s="9" t="s">
        <v>414</v>
      </c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1"/>
      <c r="V227" s="81"/>
      <c r="W227" s="82"/>
      <c r="Y227" s="83"/>
      <c r="AB227" s="82"/>
      <c r="AC227" s="82"/>
      <c r="AD227" s="82"/>
      <c r="AF227" s="82"/>
      <c r="AH227" s="5" t="s">
        <v>414</v>
      </c>
    </row>
    <row r="228" s="2" customFormat="1" ht="12" spans="1:33">
      <c r="A228" s="87"/>
      <c r="B228" s="9"/>
      <c r="C228" s="9" t="s">
        <v>305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1"/>
      <c r="V228" s="81"/>
      <c r="W228" s="82"/>
      <c r="Y228" s="83"/>
      <c r="AB228" s="82"/>
      <c r="AC228" s="82"/>
      <c r="AD228" s="82"/>
      <c r="AF228" s="82"/>
      <c r="AG228" s="5" t="s">
        <v>305</v>
      </c>
    </row>
    <row r="229" s="2" customFormat="1" ht="22.5" spans="1:32">
      <c r="A229" s="46" t="s">
        <v>360</v>
      </c>
      <c r="B229" s="47" t="s">
        <v>499</v>
      </c>
      <c r="C229" s="47" t="s">
        <v>500</v>
      </c>
      <c r="D229" s="47"/>
      <c r="E229" s="47"/>
      <c r="F229" s="48" t="s">
        <v>122</v>
      </c>
      <c r="G229" s="48"/>
      <c r="H229" s="48"/>
      <c r="I229" s="48" t="s">
        <v>129</v>
      </c>
      <c r="J229" s="72">
        <v>195.37</v>
      </c>
      <c r="K229" s="48"/>
      <c r="L229" s="72">
        <v>83.36</v>
      </c>
      <c r="M229" s="48" t="s">
        <v>495</v>
      </c>
      <c r="N229" s="73">
        <v>586</v>
      </c>
      <c r="V229" s="81"/>
      <c r="W229" s="82" t="s">
        <v>500</v>
      </c>
      <c r="Y229" s="83"/>
      <c r="AB229" s="82"/>
      <c r="AC229" s="82"/>
      <c r="AD229" s="82"/>
      <c r="AF229" s="82"/>
    </row>
    <row r="230" s="2" customFormat="1" ht="12" spans="1:32">
      <c r="A230" s="54"/>
      <c r="B230" s="55"/>
      <c r="C230" s="8" t="s">
        <v>234</v>
      </c>
      <c r="D230" s="56"/>
      <c r="E230" s="56"/>
      <c r="F230" s="57"/>
      <c r="G230" s="57"/>
      <c r="H230" s="57"/>
      <c r="I230" s="57"/>
      <c r="J230" s="78"/>
      <c r="K230" s="57"/>
      <c r="L230" s="78"/>
      <c r="M230" s="79"/>
      <c r="N230" s="80"/>
      <c r="V230" s="81"/>
      <c r="W230" s="82"/>
      <c r="Y230" s="83"/>
      <c r="AB230" s="82"/>
      <c r="AC230" s="82"/>
      <c r="AD230" s="82"/>
      <c r="AF230" s="82"/>
    </row>
    <row r="231" s="2" customFormat="1" ht="12" spans="1:33">
      <c r="A231" s="87"/>
      <c r="B231" s="9"/>
      <c r="C231" s="9" t="s">
        <v>501</v>
      </c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1"/>
      <c r="V231" s="81"/>
      <c r="W231" s="82"/>
      <c r="Y231" s="83"/>
      <c r="AB231" s="82"/>
      <c r="AC231" s="82"/>
      <c r="AD231" s="82"/>
      <c r="AF231" s="82"/>
      <c r="AG231" s="5" t="s">
        <v>501</v>
      </c>
    </row>
    <row r="232" s="2" customFormat="1" ht="22.5" spans="1:32">
      <c r="A232" s="46" t="s">
        <v>369</v>
      </c>
      <c r="B232" s="47" t="s">
        <v>499</v>
      </c>
      <c r="C232" s="47" t="s">
        <v>502</v>
      </c>
      <c r="D232" s="47"/>
      <c r="E232" s="47"/>
      <c r="F232" s="48" t="s">
        <v>122</v>
      </c>
      <c r="G232" s="48"/>
      <c r="H232" s="48"/>
      <c r="I232" s="48" t="s">
        <v>240</v>
      </c>
      <c r="J232" s="72">
        <v>250.83</v>
      </c>
      <c r="K232" s="48"/>
      <c r="L232" s="72">
        <v>214.08</v>
      </c>
      <c r="M232" s="48" t="s">
        <v>495</v>
      </c>
      <c r="N232" s="73">
        <v>1505</v>
      </c>
      <c r="V232" s="81"/>
      <c r="W232" s="82" t="s">
        <v>502</v>
      </c>
      <c r="Y232" s="83"/>
      <c r="AB232" s="82"/>
      <c r="AC232" s="82"/>
      <c r="AD232" s="82"/>
      <c r="AF232" s="82"/>
    </row>
    <row r="233" s="2" customFormat="1" ht="12" spans="1:32">
      <c r="A233" s="54"/>
      <c r="B233" s="55"/>
      <c r="C233" s="8" t="s">
        <v>234</v>
      </c>
      <c r="D233" s="56"/>
      <c r="E233" s="56"/>
      <c r="F233" s="57"/>
      <c r="G233" s="57"/>
      <c r="H233" s="57"/>
      <c r="I233" s="57"/>
      <c r="J233" s="78"/>
      <c r="K233" s="57"/>
      <c r="L233" s="78"/>
      <c r="M233" s="79"/>
      <c r="N233" s="80"/>
      <c r="V233" s="81"/>
      <c r="W233" s="82"/>
      <c r="Y233" s="83"/>
      <c r="AB233" s="82"/>
      <c r="AC233" s="82"/>
      <c r="AD233" s="82"/>
      <c r="AF233" s="82"/>
    </row>
    <row r="234" s="2" customFormat="1" ht="12" spans="1:33">
      <c r="A234" s="87"/>
      <c r="B234" s="9"/>
      <c r="C234" s="9" t="s">
        <v>503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1"/>
      <c r="V234" s="81"/>
      <c r="W234" s="82"/>
      <c r="Y234" s="83"/>
      <c r="AB234" s="82"/>
      <c r="AC234" s="82"/>
      <c r="AD234" s="82"/>
      <c r="AF234" s="82"/>
      <c r="AG234" s="5" t="s">
        <v>503</v>
      </c>
    </row>
    <row r="235" s="2" customFormat="1" ht="22.5" spans="1:32">
      <c r="A235" s="46" t="s">
        <v>376</v>
      </c>
      <c r="B235" s="47" t="s">
        <v>349</v>
      </c>
      <c r="C235" s="47" t="s">
        <v>350</v>
      </c>
      <c r="D235" s="47"/>
      <c r="E235" s="47"/>
      <c r="F235" s="48" t="s">
        <v>122</v>
      </c>
      <c r="G235" s="48"/>
      <c r="H235" s="48"/>
      <c r="I235" s="48" t="s">
        <v>126</v>
      </c>
      <c r="J235" s="72">
        <v>167.85</v>
      </c>
      <c r="K235" s="48"/>
      <c r="L235" s="72">
        <v>47.8</v>
      </c>
      <c r="M235" s="48" t="s">
        <v>495</v>
      </c>
      <c r="N235" s="73">
        <v>336</v>
      </c>
      <c r="V235" s="81"/>
      <c r="W235" s="82" t="s">
        <v>350</v>
      </c>
      <c r="Y235" s="83"/>
      <c r="AB235" s="82"/>
      <c r="AC235" s="82"/>
      <c r="AD235" s="82"/>
      <c r="AF235" s="82"/>
    </row>
    <row r="236" s="2" customFormat="1" ht="12" spans="1:32">
      <c r="A236" s="54"/>
      <c r="B236" s="55"/>
      <c r="C236" s="8" t="s">
        <v>234</v>
      </c>
      <c r="D236" s="56"/>
      <c r="E236" s="56"/>
      <c r="F236" s="57"/>
      <c r="G236" s="57"/>
      <c r="H236" s="57"/>
      <c r="I236" s="57"/>
      <c r="J236" s="78"/>
      <c r="K236" s="57"/>
      <c r="L236" s="78"/>
      <c r="M236" s="79"/>
      <c r="N236" s="80"/>
      <c r="V236" s="81"/>
      <c r="W236" s="82"/>
      <c r="Y236" s="83"/>
      <c r="AB236" s="82"/>
      <c r="AC236" s="82"/>
      <c r="AD236" s="82"/>
      <c r="AF236" s="82"/>
    </row>
    <row r="237" s="2" customFormat="1" ht="12" spans="1:34">
      <c r="A237" s="87"/>
      <c r="B237" s="9"/>
      <c r="C237" s="9" t="s">
        <v>414</v>
      </c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1"/>
      <c r="V237" s="81"/>
      <c r="W237" s="82"/>
      <c r="Y237" s="83"/>
      <c r="AB237" s="82"/>
      <c r="AC237" s="82"/>
      <c r="AD237" s="82"/>
      <c r="AF237" s="82"/>
      <c r="AH237" s="5" t="s">
        <v>414</v>
      </c>
    </row>
    <row r="238" s="2" customFormat="1" ht="12" spans="1:33">
      <c r="A238" s="87"/>
      <c r="B238" s="9"/>
      <c r="C238" s="9" t="s">
        <v>351</v>
      </c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1"/>
      <c r="V238" s="81"/>
      <c r="W238" s="82"/>
      <c r="Y238" s="83"/>
      <c r="AB238" s="82"/>
      <c r="AC238" s="82"/>
      <c r="AD238" s="82"/>
      <c r="AF238" s="82"/>
      <c r="AG238" s="5" t="s">
        <v>351</v>
      </c>
    </row>
    <row r="239" s="2" customFormat="1" ht="22.5" spans="1:32">
      <c r="A239" s="46" t="s">
        <v>384</v>
      </c>
      <c r="B239" s="47" t="s">
        <v>499</v>
      </c>
      <c r="C239" s="47" t="s">
        <v>504</v>
      </c>
      <c r="D239" s="47"/>
      <c r="E239" s="47"/>
      <c r="F239" s="48" t="s">
        <v>122</v>
      </c>
      <c r="G239" s="48"/>
      <c r="H239" s="48"/>
      <c r="I239" s="48" t="s">
        <v>119</v>
      </c>
      <c r="J239" s="72">
        <v>365.83</v>
      </c>
      <c r="K239" s="48"/>
      <c r="L239" s="72">
        <v>52.06</v>
      </c>
      <c r="M239" s="48" t="s">
        <v>495</v>
      </c>
      <c r="N239" s="73">
        <v>366</v>
      </c>
      <c r="V239" s="81"/>
      <c r="W239" s="82" t="s">
        <v>504</v>
      </c>
      <c r="Y239" s="83"/>
      <c r="AB239" s="82"/>
      <c r="AC239" s="82"/>
      <c r="AD239" s="82"/>
      <c r="AF239" s="82"/>
    </row>
    <row r="240" s="2" customFormat="1" ht="12" spans="1:32">
      <c r="A240" s="54"/>
      <c r="B240" s="55"/>
      <c r="C240" s="8" t="s">
        <v>234</v>
      </c>
      <c r="D240" s="56"/>
      <c r="E240" s="56"/>
      <c r="F240" s="57"/>
      <c r="G240" s="57"/>
      <c r="H240" s="57"/>
      <c r="I240" s="57"/>
      <c r="J240" s="78"/>
      <c r="K240" s="57"/>
      <c r="L240" s="78"/>
      <c r="M240" s="79"/>
      <c r="N240" s="80"/>
      <c r="V240" s="81"/>
      <c r="W240" s="82"/>
      <c r="Y240" s="83"/>
      <c r="AB240" s="82"/>
      <c r="AC240" s="82"/>
      <c r="AD240" s="82"/>
      <c r="AF240" s="82"/>
    </row>
    <row r="241" s="2" customFormat="1" ht="12" spans="1:33">
      <c r="A241" s="87"/>
      <c r="B241" s="9"/>
      <c r="C241" s="9" t="s">
        <v>505</v>
      </c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1"/>
      <c r="V241" s="81"/>
      <c r="W241" s="82"/>
      <c r="Y241" s="83"/>
      <c r="AB241" s="82"/>
      <c r="AC241" s="82"/>
      <c r="AD241" s="82"/>
      <c r="AF241" s="82"/>
      <c r="AG241" s="5" t="s">
        <v>505</v>
      </c>
    </row>
    <row r="242" s="2" customFormat="1" ht="22.5" spans="1:32">
      <c r="A242" s="46" t="s">
        <v>421</v>
      </c>
      <c r="B242" s="47" t="s">
        <v>341</v>
      </c>
      <c r="C242" s="47" t="s">
        <v>342</v>
      </c>
      <c r="D242" s="47"/>
      <c r="E242" s="47"/>
      <c r="F242" s="48" t="s">
        <v>122</v>
      </c>
      <c r="G242" s="48"/>
      <c r="H242" s="48"/>
      <c r="I242" s="48" t="s">
        <v>119</v>
      </c>
      <c r="J242" s="72">
        <v>1151.58</v>
      </c>
      <c r="K242" s="48"/>
      <c r="L242" s="72">
        <v>163.87</v>
      </c>
      <c r="M242" s="48" t="s">
        <v>495</v>
      </c>
      <c r="N242" s="73">
        <v>1152</v>
      </c>
      <c r="V242" s="81"/>
      <c r="W242" s="82" t="s">
        <v>342</v>
      </c>
      <c r="Y242" s="83"/>
      <c r="AB242" s="82"/>
      <c r="AC242" s="82"/>
      <c r="AD242" s="82"/>
      <c r="AF242" s="82"/>
    </row>
    <row r="243" s="2" customFormat="1" ht="12" spans="1:32">
      <c r="A243" s="54"/>
      <c r="B243" s="55"/>
      <c r="C243" s="8" t="s">
        <v>234</v>
      </c>
      <c r="D243" s="56"/>
      <c r="E243" s="56"/>
      <c r="F243" s="57"/>
      <c r="G243" s="57"/>
      <c r="H243" s="57"/>
      <c r="I243" s="57"/>
      <c r="J243" s="78"/>
      <c r="K243" s="57"/>
      <c r="L243" s="78"/>
      <c r="M243" s="79"/>
      <c r="N243" s="80"/>
      <c r="V243" s="81"/>
      <c r="W243" s="82"/>
      <c r="Y243" s="83"/>
      <c r="AB243" s="82"/>
      <c r="AC243" s="82"/>
      <c r="AD243" s="82"/>
      <c r="AF243" s="82"/>
    </row>
    <row r="244" s="2" customFormat="1" ht="12" spans="1:33">
      <c r="A244" s="87"/>
      <c r="B244" s="9"/>
      <c r="C244" s="9" t="s">
        <v>343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1"/>
      <c r="V244" s="81"/>
      <c r="W244" s="82"/>
      <c r="Y244" s="83"/>
      <c r="AB244" s="82"/>
      <c r="AC244" s="82"/>
      <c r="AD244" s="82"/>
      <c r="AF244" s="82"/>
      <c r="AG244" s="5" t="s">
        <v>343</v>
      </c>
    </row>
    <row r="245" s="2" customFormat="1" ht="22.5" spans="1:32">
      <c r="A245" s="46" t="s">
        <v>422</v>
      </c>
      <c r="B245" s="47" t="s">
        <v>345</v>
      </c>
      <c r="C245" s="47" t="s">
        <v>346</v>
      </c>
      <c r="D245" s="47"/>
      <c r="E245" s="47"/>
      <c r="F245" s="48" t="s">
        <v>122</v>
      </c>
      <c r="G245" s="48"/>
      <c r="H245" s="48"/>
      <c r="I245" s="48" t="s">
        <v>265</v>
      </c>
      <c r="J245" s="72">
        <v>1135.83</v>
      </c>
      <c r="K245" s="48"/>
      <c r="L245" s="72">
        <v>2262.02</v>
      </c>
      <c r="M245" s="48" t="s">
        <v>495</v>
      </c>
      <c r="N245" s="73">
        <v>15902</v>
      </c>
      <c r="V245" s="81"/>
      <c r="W245" s="82" t="s">
        <v>346</v>
      </c>
      <c r="Y245" s="83"/>
      <c r="AB245" s="82"/>
      <c r="AC245" s="82"/>
      <c r="AD245" s="82"/>
      <c r="AF245" s="82"/>
    </row>
    <row r="246" s="2" customFormat="1" ht="12" spans="1:32">
      <c r="A246" s="54"/>
      <c r="B246" s="55"/>
      <c r="C246" s="8" t="s">
        <v>234</v>
      </c>
      <c r="D246" s="56"/>
      <c r="E246" s="56"/>
      <c r="F246" s="57"/>
      <c r="G246" s="57"/>
      <c r="H246" s="57"/>
      <c r="I246" s="57"/>
      <c r="J246" s="78"/>
      <c r="K246" s="57"/>
      <c r="L246" s="78"/>
      <c r="M246" s="79"/>
      <c r="N246" s="80"/>
      <c r="V246" s="81"/>
      <c r="W246" s="82"/>
      <c r="Y246" s="83"/>
      <c r="AB246" s="82"/>
      <c r="AC246" s="82"/>
      <c r="AD246" s="82"/>
      <c r="AF246" s="82"/>
    </row>
    <row r="247" s="2" customFormat="1" ht="12" spans="1:34">
      <c r="A247" s="87"/>
      <c r="B247" s="9"/>
      <c r="C247" s="9" t="s">
        <v>506</v>
      </c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1"/>
      <c r="V247" s="81"/>
      <c r="W247" s="82"/>
      <c r="Y247" s="83"/>
      <c r="AB247" s="82"/>
      <c r="AC247" s="82"/>
      <c r="AD247" s="82"/>
      <c r="AF247" s="82"/>
      <c r="AH247" s="5" t="s">
        <v>506</v>
      </c>
    </row>
    <row r="248" s="2" customFormat="1" ht="12" spans="1:33">
      <c r="A248" s="87"/>
      <c r="B248" s="9"/>
      <c r="C248" s="9" t="s">
        <v>347</v>
      </c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1"/>
      <c r="V248" s="81"/>
      <c r="W248" s="82"/>
      <c r="Y248" s="83"/>
      <c r="AB248" s="82"/>
      <c r="AC248" s="82"/>
      <c r="AD248" s="82"/>
      <c r="AF248" s="82"/>
      <c r="AG248" s="5" t="s">
        <v>347</v>
      </c>
    </row>
    <row r="249" s="2" customFormat="1" ht="22.5" spans="1:32">
      <c r="A249" s="46" t="s">
        <v>423</v>
      </c>
      <c r="B249" s="47" t="s">
        <v>307</v>
      </c>
      <c r="C249" s="47" t="s">
        <v>308</v>
      </c>
      <c r="D249" s="47"/>
      <c r="E249" s="47"/>
      <c r="F249" s="48" t="s">
        <v>122</v>
      </c>
      <c r="G249" s="48"/>
      <c r="H249" s="48"/>
      <c r="I249" s="48" t="s">
        <v>507</v>
      </c>
      <c r="J249" s="72">
        <v>136.21</v>
      </c>
      <c r="K249" s="48"/>
      <c r="L249" s="72">
        <v>220.91</v>
      </c>
      <c r="M249" s="48" t="s">
        <v>495</v>
      </c>
      <c r="N249" s="73">
        <v>1553</v>
      </c>
      <c r="V249" s="81"/>
      <c r="W249" s="82" t="s">
        <v>308</v>
      </c>
      <c r="Y249" s="83"/>
      <c r="AB249" s="82"/>
      <c r="AC249" s="82"/>
      <c r="AD249" s="82"/>
      <c r="AF249" s="82"/>
    </row>
    <row r="250" s="2" customFormat="1" ht="12" spans="1:32">
      <c r="A250" s="54"/>
      <c r="B250" s="55"/>
      <c r="C250" s="8" t="s">
        <v>234</v>
      </c>
      <c r="D250" s="56"/>
      <c r="E250" s="56"/>
      <c r="F250" s="57"/>
      <c r="G250" s="57"/>
      <c r="H250" s="57"/>
      <c r="I250" s="57"/>
      <c r="J250" s="78"/>
      <c r="K250" s="57"/>
      <c r="L250" s="78"/>
      <c r="M250" s="79"/>
      <c r="N250" s="80"/>
      <c r="V250" s="81"/>
      <c r="W250" s="82"/>
      <c r="Y250" s="83"/>
      <c r="AB250" s="82"/>
      <c r="AC250" s="82"/>
      <c r="AD250" s="82"/>
      <c r="AF250" s="82"/>
    </row>
    <row r="251" s="2" customFormat="1" ht="12" spans="1:34">
      <c r="A251" s="87"/>
      <c r="B251" s="9"/>
      <c r="C251" s="9" t="s">
        <v>508</v>
      </c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1"/>
      <c r="V251" s="81"/>
      <c r="W251" s="82"/>
      <c r="Y251" s="83"/>
      <c r="AB251" s="82"/>
      <c r="AC251" s="82"/>
      <c r="AD251" s="82"/>
      <c r="AF251" s="82"/>
      <c r="AH251" s="5" t="s">
        <v>508</v>
      </c>
    </row>
    <row r="252" s="2" customFormat="1" ht="12" spans="1:33">
      <c r="A252" s="87"/>
      <c r="B252" s="9"/>
      <c r="C252" s="9" t="s">
        <v>310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1"/>
      <c r="V252" s="81"/>
      <c r="W252" s="82"/>
      <c r="Y252" s="83"/>
      <c r="AB252" s="82"/>
      <c r="AC252" s="82"/>
      <c r="AD252" s="82"/>
      <c r="AF252" s="82"/>
      <c r="AG252" s="5" t="s">
        <v>310</v>
      </c>
    </row>
    <row r="253" s="2" customFormat="1" ht="22.5" spans="1:32">
      <c r="A253" s="46" t="s">
        <v>428</v>
      </c>
      <c r="B253" s="47" t="s">
        <v>312</v>
      </c>
      <c r="C253" s="47" t="s">
        <v>313</v>
      </c>
      <c r="D253" s="47"/>
      <c r="E253" s="47"/>
      <c r="F253" s="48" t="s">
        <v>122</v>
      </c>
      <c r="G253" s="48"/>
      <c r="H253" s="48"/>
      <c r="I253" s="48" t="s">
        <v>248</v>
      </c>
      <c r="J253" s="72">
        <v>495</v>
      </c>
      <c r="K253" s="48"/>
      <c r="L253" s="72">
        <v>633.71</v>
      </c>
      <c r="M253" s="48" t="s">
        <v>495</v>
      </c>
      <c r="N253" s="73">
        <v>4455</v>
      </c>
      <c r="V253" s="81"/>
      <c r="W253" s="82" t="s">
        <v>313</v>
      </c>
      <c r="Y253" s="83"/>
      <c r="AB253" s="82"/>
      <c r="AC253" s="82"/>
      <c r="AD253" s="82"/>
      <c r="AF253" s="82"/>
    </row>
    <row r="254" s="2" customFormat="1" ht="12" spans="1:32">
      <c r="A254" s="54"/>
      <c r="B254" s="55"/>
      <c r="C254" s="8" t="s">
        <v>234</v>
      </c>
      <c r="D254" s="56"/>
      <c r="E254" s="56"/>
      <c r="F254" s="57"/>
      <c r="G254" s="57"/>
      <c r="H254" s="57"/>
      <c r="I254" s="57"/>
      <c r="J254" s="78"/>
      <c r="K254" s="57"/>
      <c r="L254" s="78"/>
      <c r="M254" s="79"/>
      <c r="N254" s="80"/>
      <c r="V254" s="81"/>
      <c r="W254" s="82"/>
      <c r="Y254" s="83"/>
      <c r="AB254" s="82"/>
      <c r="AC254" s="82"/>
      <c r="AD254" s="82"/>
      <c r="AF254" s="82"/>
    </row>
    <row r="255" s="2" customFormat="1" ht="12" spans="1:34">
      <c r="A255" s="87"/>
      <c r="B255" s="9"/>
      <c r="C255" s="9" t="s">
        <v>509</v>
      </c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1"/>
      <c r="V255" s="81"/>
      <c r="W255" s="82"/>
      <c r="Y255" s="83"/>
      <c r="AB255" s="82"/>
      <c r="AC255" s="82"/>
      <c r="AD255" s="82"/>
      <c r="AF255" s="82"/>
      <c r="AH255" s="5" t="s">
        <v>509</v>
      </c>
    </row>
    <row r="256" s="2" customFormat="1" ht="12" spans="1:33">
      <c r="A256" s="87"/>
      <c r="B256" s="9"/>
      <c r="C256" s="9" t="s">
        <v>315</v>
      </c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1"/>
      <c r="V256" s="81"/>
      <c r="W256" s="82"/>
      <c r="Y256" s="83"/>
      <c r="AB256" s="82"/>
      <c r="AC256" s="82"/>
      <c r="AD256" s="82"/>
      <c r="AF256" s="82"/>
      <c r="AG256" s="5" t="s">
        <v>315</v>
      </c>
    </row>
    <row r="257" s="2" customFormat="1" ht="22.5" spans="1:32">
      <c r="A257" s="46" t="s">
        <v>432</v>
      </c>
      <c r="B257" s="47" t="s">
        <v>317</v>
      </c>
      <c r="C257" s="47" t="s">
        <v>510</v>
      </c>
      <c r="D257" s="47"/>
      <c r="E257" s="47"/>
      <c r="F257" s="48" t="s">
        <v>122</v>
      </c>
      <c r="G257" s="48"/>
      <c r="H257" s="48"/>
      <c r="I257" s="48" t="s">
        <v>258</v>
      </c>
      <c r="J257" s="72">
        <v>1216.8</v>
      </c>
      <c r="K257" s="48"/>
      <c r="L257" s="72">
        <v>2077.1</v>
      </c>
      <c r="M257" s="48" t="s">
        <v>495</v>
      </c>
      <c r="N257" s="73">
        <v>14602</v>
      </c>
      <c r="V257" s="81"/>
      <c r="W257" s="82" t="s">
        <v>510</v>
      </c>
      <c r="Y257" s="83"/>
      <c r="AB257" s="82"/>
      <c r="AC257" s="82"/>
      <c r="AD257" s="82"/>
      <c r="AF257" s="82"/>
    </row>
    <row r="258" s="2" customFormat="1" ht="12" spans="1:32">
      <c r="A258" s="54"/>
      <c r="B258" s="55"/>
      <c r="C258" s="8" t="s">
        <v>234</v>
      </c>
      <c r="D258" s="56"/>
      <c r="E258" s="56"/>
      <c r="F258" s="57"/>
      <c r="G258" s="57"/>
      <c r="H258" s="57"/>
      <c r="I258" s="57"/>
      <c r="J258" s="78"/>
      <c r="K258" s="57"/>
      <c r="L258" s="78"/>
      <c r="M258" s="79"/>
      <c r="N258" s="80"/>
      <c r="V258" s="81"/>
      <c r="W258" s="82"/>
      <c r="Y258" s="83"/>
      <c r="AB258" s="82"/>
      <c r="AC258" s="82"/>
      <c r="AD258" s="82"/>
      <c r="AF258" s="82"/>
    </row>
    <row r="259" s="2" customFormat="1" ht="12" spans="1:33">
      <c r="A259" s="87"/>
      <c r="B259" s="9"/>
      <c r="C259" s="9" t="s">
        <v>511</v>
      </c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1"/>
      <c r="V259" s="81"/>
      <c r="W259" s="82"/>
      <c r="Y259" s="83"/>
      <c r="AB259" s="82"/>
      <c r="AC259" s="82"/>
      <c r="AD259" s="82"/>
      <c r="AF259" s="82"/>
      <c r="AG259" s="5" t="s">
        <v>511</v>
      </c>
    </row>
    <row r="260" s="2" customFormat="1" ht="22.5" spans="1:32">
      <c r="A260" s="46" t="s">
        <v>435</v>
      </c>
      <c r="B260" s="47" t="s">
        <v>317</v>
      </c>
      <c r="C260" s="47" t="s">
        <v>318</v>
      </c>
      <c r="D260" s="47"/>
      <c r="E260" s="47"/>
      <c r="F260" s="48" t="s">
        <v>122</v>
      </c>
      <c r="G260" s="48"/>
      <c r="H260" s="48"/>
      <c r="I260" s="48" t="s">
        <v>306</v>
      </c>
      <c r="J260" s="72">
        <v>770.96</v>
      </c>
      <c r="K260" s="48"/>
      <c r="L260" s="72">
        <v>2632.01</v>
      </c>
      <c r="M260" s="48" t="s">
        <v>495</v>
      </c>
      <c r="N260" s="73">
        <v>18503</v>
      </c>
      <c r="V260" s="81"/>
      <c r="W260" s="82" t="s">
        <v>318</v>
      </c>
      <c r="Y260" s="83"/>
      <c r="AB260" s="82"/>
      <c r="AC260" s="82"/>
      <c r="AD260" s="82"/>
      <c r="AF260" s="82"/>
    </row>
    <row r="261" s="2" customFormat="1" ht="12" spans="1:32">
      <c r="A261" s="54"/>
      <c r="B261" s="55"/>
      <c r="C261" s="8" t="s">
        <v>234</v>
      </c>
      <c r="D261" s="56"/>
      <c r="E261" s="56"/>
      <c r="F261" s="57"/>
      <c r="G261" s="57"/>
      <c r="H261" s="57"/>
      <c r="I261" s="57"/>
      <c r="J261" s="78"/>
      <c r="K261" s="57"/>
      <c r="L261" s="78"/>
      <c r="M261" s="79"/>
      <c r="N261" s="80"/>
      <c r="V261" s="81"/>
      <c r="W261" s="82"/>
      <c r="Y261" s="83"/>
      <c r="AB261" s="82"/>
      <c r="AC261" s="82"/>
      <c r="AD261" s="82"/>
      <c r="AF261" s="82"/>
    </row>
    <row r="262" s="2" customFormat="1" ht="12" spans="1:34">
      <c r="A262" s="87"/>
      <c r="B262" s="9"/>
      <c r="C262" s="9" t="s">
        <v>512</v>
      </c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1"/>
      <c r="V262" s="81"/>
      <c r="W262" s="82"/>
      <c r="Y262" s="83"/>
      <c r="AB262" s="82"/>
      <c r="AC262" s="82"/>
      <c r="AD262" s="82"/>
      <c r="AF262" s="82"/>
      <c r="AH262" s="5" t="s">
        <v>512</v>
      </c>
    </row>
    <row r="263" s="2" customFormat="1" ht="12" spans="1:33">
      <c r="A263" s="87"/>
      <c r="B263" s="9"/>
      <c r="C263" s="9" t="s">
        <v>320</v>
      </c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1"/>
      <c r="V263" s="81"/>
      <c r="W263" s="82"/>
      <c r="Y263" s="83"/>
      <c r="AB263" s="82"/>
      <c r="AC263" s="82"/>
      <c r="AD263" s="82"/>
      <c r="AF263" s="82"/>
      <c r="AG263" s="5" t="s">
        <v>320</v>
      </c>
    </row>
    <row r="264" s="2" customFormat="1" ht="22.5" spans="1:32">
      <c r="A264" s="46" t="s">
        <v>436</v>
      </c>
      <c r="B264" s="47" t="s">
        <v>329</v>
      </c>
      <c r="C264" s="47" t="s">
        <v>330</v>
      </c>
      <c r="D264" s="47"/>
      <c r="E264" s="47"/>
      <c r="F264" s="48" t="s">
        <v>122</v>
      </c>
      <c r="G264" s="48"/>
      <c r="H264" s="48"/>
      <c r="I264" s="48" t="s">
        <v>306</v>
      </c>
      <c r="J264" s="72">
        <v>1224</v>
      </c>
      <c r="K264" s="48"/>
      <c r="L264" s="72">
        <v>4178.66</v>
      </c>
      <c r="M264" s="48" t="s">
        <v>495</v>
      </c>
      <c r="N264" s="73">
        <v>29376</v>
      </c>
      <c r="V264" s="81"/>
      <c r="W264" s="82" t="s">
        <v>330</v>
      </c>
      <c r="Y264" s="83"/>
      <c r="AB264" s="82"/>
      <c r="AC264" s="82"/>
      <c r="AD264" s="82"/>
      <c r="AF264" s="82"/>
    </row>
    <row r="265" s="2" customFormat="1" ht="12" spans="1:32">
      <c r="A265" s="54"/>
      <c r="B265" s="55"/>
      <c r="C265" s="8" t="s">
        <v>234</v>
      </c>
      <c r="D265" s="56"/>
      <c r="E265" s="56"/>
      <c r="F265" s="57"/>
      <c r="G265" s="57"/>
      <c r="H265" s="57"/>
      <c r="I265" s="57"/>
      <c r="J265" s="78"/>
      <c r="K265" s="57"/>
      <c r="L265" s="78"/>
      <c r="M265" s="79"/>
      <c r="N265" s="80"/>
      <c r="V265" s="81"/>
      <c r="W265" s="82"/>
      <c r="Y265" s="83"/>
      <c r="AB265" s="82"/>
      <c r="AC265" s="82"/>
      <c r="AD265" s="82"/>
      <c r="AF265" s="82"/>
    </row>
    <row r="266" s="2" customFormat="1" ht="12" spans="1:34">
      <c r="A266" s="87"/>
      <c r="B266" s="9"/>
      <c r="C266" s="9" t="s">
        <v>419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1"/>
      <c r="V266" s="81"/>
      <c r="W266" s="82"/>
      <c r="Y266" s="83"/>
      <c r="AB266" s="82"/>
      <c r="AC266" s="82"/>
      <c r="AD266" s="82"/>
      <c r="AF266" s="82"/>
      <c r="AH266" s="5" t="s">
        <v>419</v>
      </c>
    </row>
    <row r="267" s="2" customFormat="1" ht="12" spans="1:33">
      <c r="A267" s="87"/>
      <c r="B267" s="9"/>
      <c r="C267" s="9" t="s">
        <v>332</v>
      </c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1"/>
      <c r="V267" s="81"/>
      <c r="W267" s="82"/>
      <c r="Y267" s="83"/>
      <c r="AB267" s="82"/>
      <c r="AC267" s="82"/>
      <c r="AD267" s="82"/>
      <c r="AF267" s="82"/>
      <c r="AG267" s="5" t="s">
        <v>332</v>
      </c>
    </row>
    <row r="268" s="2" customFormat="1" ht="22.5" spans="1:32">
      <c r="A268" s="46" t="s">
        <v>437</v>
      </c>
      <c r="B268" s="47" t="s">
        <v>353</v>
      </c>
      <c r="C268" s="47" t="s">
        <v>354</v>
      </c>
      <c r="D268" s="47"/>
      <c r="E268" s="47"/>
      <c r="F268" s="48" t="s">
        <v>122</v>
      </c>
      <c r="G268" s="48"/>
      <c r="H268" s="48"/>
      <c r="I268" s="48" t="s">
        <v>129</v>
      </c>
      <c r="J268" s="72">
        <v>16</v>
      </c>
      <c r="K268" s="48"/>
      <c r="L268" s="72">
        <v>6.83</v>
      </c>
      <c r="M268" s="48" t="s">
        <v>495</v>
      </c>
      <c r="N268" s="73">
        <v>48</v>
      </c>
      <c r="V268" s="81"/>
      <c r="W268" s="82" t="s">
        <v>354</v>
      </c>
      <c r="Y268" s="83"/>
      <c r="AB268" s="82"/>
      <c r="AC268" s="82"/>
      <c r="AD268" s="82"/>
      <c r="AF268" s="82"/>
    </row>
    <row r="269" s="2" customFormat="1" ht="12" spans="1:32">
      <c r="A269" s="54"/>
      <c r="B269" s="55"/>
      <c r="C269" s="8" t="s">
        <v>234</v>
      </c>
      <c r="D269" s="56"/>
      <c r="E269" s="56"/>
      <c r="F269" s="57"/>
      <c r="G269" s="57"/>
      <c r="H269" s="57"/>
      <c r="I269" s="57"/>
      <c r="J269" s="78"/>
      <c r="K269" s="57"/>
      <c r="L269" s="78"/>
      <c r="M269" s="79"/>
      <c r="N269" s="80"/>
      <c r="V269" s="81"/>
      <c r="W269" s="82"/>
      <c r="Y269" s="83"/>
      <c r="AB269" s="82"/>
      <c r="AC269" s="82"/>
      <c r="AD269" s="82"/>
      <c r="AF269" s="82"/>
    </row>
    <row r="270" s="2" customFormat="1" ht="12" spans="1:34">
      <c r="A270" s="87"/>
      <c r="B270" s="9"/>
      <c r="C270" s="9" t="s">
        <v>513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1"/>
      <c r="V270" s="81"/>
      <c r="W270" s="82"/>
      <c r="Y270" s="83"/>
      <c r="AB270" s="82"/>
      <c r="AC270" s="82"/>
      <c r="AD270" s="82"/>
      <c r="AF270" s="82"/>
      <c r="AH270" s="5" t="s">
        <v>513</v>
      </c>
    </row>
    <row r="271" s="2" customFormat="1" ht="12" spans="1:33">
      <c r="A271" s="87"/>
      <c r="B271" s="9"/>
      <c r="C271" s="9" t="s">
        <v>355</v>
      </c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1"/>
      <c r="V271" s="81"/>
      <c r="W271" s="82"/>
      <c r="Y271" s="83"/>
      <c r="AB271" s="82"/>
      <c r="AC271" s="82"/>
      <c r="AD271" s="82"/>
      <c r="AF271" s="82"/>
      <c r="AG271" s="5" t="s">
        <v>355</v>
      </c>
    </row>
    <row r="272" s="2" customFormat="1" ht="22.5" spans="1:32">
      <c r="A272" s="46" t="s">
        <v>438</v>
      </c>
      <c r="B272" s="47" t="s">
        <v>322</v>
      </c>
      <c r="C272" s="47" t="s">
        <v>323</v>
      </c>
      <c r="D272" s="47"/>
      <c r="E272" s="47"/>
      <c r="F272" s="48" t="s">
        <v>122</v>
      </c>
      <c r="G272" s="48"/>
      <c r="H272" s="48"/>
      <c r="I272" s="48" t="s">
        <v>236</v>
      </c>
      <c r="J272" s="72">
        <v>162</v>
      </c>
      <c r="K272" s="48"/>
      <c r="L272" s="72">
        <v>115.22</v>
      </c>
      <c r="M272" s="48" t="s">
        <v>495</v>
      </c>
      <c r="N272" s="73">
        <v>810</v>
      </c>
      <c r="V272" s="81"/>
      <c r="W272" s="82" t="s">
        <v>323</v>
      </c>
      <c r="Y272" s="83"/>
      <c r="AB272" s="82"/>
      <c r="AC272" s="82"/>
      <c r="AD272" s="82"/>
      <c r="AF272" s="82"/>
    </row>
    <row r="273" s="2" customFormat="1" ht="12" spans="1:32">
      <c r="A273" s="54"/>
      <c r="B273" s="55"/>
      <c r="C273" s="8" t="s">
        <v>234</v>
      </c>
      <c r="D273" s="56"/>
      <c r="E273" s="56"/>
      <c r="F273" s="57"/>
      <c r="G273" s="57"/>
      <c r="H273" s="57"/>
      <c r="I273" s="57"/>
      <c r="J273" s="78"/>
      <c r="K273" s="57"/>
      <c r="L273" s="78"/>
      <c r="M273" s="79"/>
      <c r="N273" s="80"/>
      <c r="V273" s="81"/>
      <c r="W273" s="82"/>
      <c r="Y273" s="83"/>
      <c r="AB273" s="82"/>
      <c r="AC273" s="82"/>
      <c r="AD273" s="82"/>
      <c r="AF273" s="82"/>
    </row>
    <row r="274" s="2" customFormat="1" ht="12" spans="1:34">
      <c r="A274" s="87"/>
      <c r="B274" s="9"/>
      <c r="C274" s="9" t="s">
        <v>496</v>
      </c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1"/>
      <c r="V274" s="81"/>
      <c r="W274" s="82"/>
      <c r="Y274" s="83"/>
      <c r="AB274" s="82"/>
      <c r="AC274" s="82"/>
      <c r="AD274" s="82"/>
      <c r="AF274" s="82"/>
      <c r="AH274" s="5" t="s">
        <v>496</v>
      </c>
    </row>
    <row r="275" s="2" customFormat="1" ht="12" spans="1:33">
      <c r="A275" s="87"/>
      <c r="B275" s="9"/>
      <c r="C275" s="9" t="s">
        <v>324</v>
      </c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1"/>
      <c r="V275" s="81"/>
      <c r="W275" s="82"/>
      <c r="Y275" s="83"/>
      <c r="AB275" s="82"/>
      <c r="AC275" s="82"/>
      <c r="AD275" s="82"/>
      <c r="AF275" s="82"/>
      <c r="AG275" s="5" t="s">
        <v>324</v>
      </c>
    </row>
    <row r="276" s="2" customFormat="1" ht="22.5" spans="1:32">
      <c r="A276" s="46" t="s">
        <v>442</v>
      </c>
      <c r="B276" s="47" t="s">
        <v>334</v>
      </c>
      <c r="C276" s="47" t="s">
        <v>335</v>
      </c>
      <c r="D276" s="47"/>
      <c r="E276" s="47"/>
      <c r="F276" s="48" t="s">
        <v>122</v>
      </c>
      <c r="G276" s="48"/>
      <c r="H276" s="48"/>
      <c r="I276" s="48" t="s">
        <v>129</v>
      </c>
      <c r="J276" s="72">
        <v>124</v>
      </c>
      <c r="K276" s="48"/>
      <c r="L276" s="72">
        <v>52.92</v>
      </c>
      <c r="M276" s="48" t="s">
        <v>495</v>
      </c>
      <c r="N276" s="73">
        <v>372</v>
      </c>
      <c r="V276" s="81"/>
      <c r="W276" s="82" t="s">
        <v>335</v>
      </c>
      <c r="Y276" s="83"/>
      <c r="AB276" s="82"/>
      <c r="AC276" s="82"/>
      <c r="AD276" s="82"/>
      <c r="AF276" s="82"/>
    </row>
    <row r="277" s="2" customFormat="1" ht="12" spans="1:32">
      <c r="A277" s="54"/>
      <c r="B277" s="55"/>
      <c r="C277" s="8" t="s">
        <v>234</v>
      </c>
      <c r="D277" s="56"/>
      <c r="E277" s="56"/>
      <c r="F277" s="57"/>
      <c r="G277" s="57"/>
      <c r="H277" s="57"/>
      <c r="I277" s="57"/>
      <c r="J277" s="78"/>
      <c r="K277" s="57"/>
      <c r="L277" s="78"/>
      <c r="M277" s="79"/>
      <c r="N277" s="80"/>
      <c r="V277" s="81"/>
      <c r="W277" s="82"/>
      <c r="Y277" s="83"/>
      <c r="AB277" s="82"/>
      <c r="AC277" s="82"/>
      <c r="AD277" s="82"/>
      <c r="AF277" s="82"/>
    </row>
    <row r="278" s="2" customFormat="1" ht="12" spans="1:33">
      <c r="A278" s="87"/>
      <c r="B278" s="9"/>
      <c r="C278" s="9" t="s">
        <v>336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1"/>
      <c r="V278" s="81"/>
      <c r="W278" s="82"/>
      <c r="Y278" s="83"/>
      <c r="AB278" s="82"/>
      <c r="AC278" s="82"/>
      <c r="AD278" s="82"/>
      <c r="AF278" s="82"/>
      <c r="AG278" s="5" t="s">
        <v>336</v>
      </c>
    </row>
    <row r="279" s="2" customFormat="1" ht="22.5" spans="1:32">
      <c r="A279" s="46" t="s">
        <v>514</v>
      </c>
      <c r="B279" s="47" t="s">
        <v>338</v>
      </c>
      <c r="C279" s="47" t="s">
        <v>339</v>
      </c>
      <c r="D279" s="47"/>
      <c r="E279" s="47"/>
      <c r="F279" s="48" t="s">
        <v>122</v>
      </c>
      <c r="G279" s="48"/>
      <c r="H279" s="48"/>
      <c r="I279" s="48" t="s">
        <v>258</v>
      </c>
      <c r="J279" s="72">
        <v>477</v>
      </c>
      <c r="K279" s="48"/>
      <c r="L279" s="72">
        <v>814.22</v>
      </c>
      <c r="M279" s="48" t="s">
        <v>495</v>
      </c>
      <c r="N279" s="73">
        <v>5724</v>
      </c>
      <c r="V279" s="81"/>
      <c r="W279" s="82" t="s">
        <v>339</v>
      </c>
      <c r="Y279" s="83"/>
      <c r="AB279" s="82"/>
      <c r="AC279" s="82"/>
      <c r="AD279" s="82"/>
      <c r="AF279" s="82"/>
    </row>
    <row r="280" s="2" customFormat="1" ht="12" spans="1:32">
      <c r="A280" s="54"/>
      <c r="B280" s="55"/>
      <c r="C280" s="8" t="s">
        <v>234</v>
      </c>
      <c r="D280" s="56"/>
      <c r="E280" s="56"/>
      <c r="F280" s="57"/>
      <c r="G280" s="57"/>
      <c r="H280" s="57"/>
      <c r="I280" s="57"/>
      <c r="J280" s="78"/>
      <c r="K280" s="57"/>
      <c r="L280" s="78"/>
      <c r="M280" s="79"/>
      <c r="N280" s="80"/>
      <c r="V280" s="81"/>
      <c r="W280" s="82"/>
      <c r="Y280" s="83"/>
      <c r="AB280" s="82"/>
      <c r="AC280" s="82"/>
      <c r="AD280" s="82"/>
      <c r="AF280" s="82"/>
    </row>
    <row r="281" s="2" customFormat="1" ht="12" spans="1:34">
      <c r="A281" s="87"/>
      <c r="B281" s="9"/>
      <c r="C281" s="9" t="s">
        <v>515</v>
      </c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1"/>
      <c r="V281" s="81"/>
      <c r="W281" s="82"/>
      <c r="Y281" s="83"/>
      <c r="AB281" s="82"/>
      <c r="AC281" s="82"/>
      <c r="AD281" s="82"/>
      <c r="AF281" s="82"/>
      <c r="AH281" s="5" t="s">
        <v>515</v>
      </c>
    </row>
    <row r="282" s="2" customFormat="1" ht="12" spans="1:33">
      <c r="A282" s="87"/>
      <c r="B282" s="9"/>
      <c r="C282" s="9" t="s">
        <v>340</v>
      </c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1"/>
      <c r="V282" s="81"/>
      <c r="W282" s="82"/>
      <c r="Y282" s="83"/>
      <c r="AB282" s="82"/>
      <c r="AC282" s="82"/>
      <c r="AD282" s="82"/>
      <c r="AF282" s="82"/>
      <c r="AG282" s="5" t="s">
        <v>340</v>
      </c>
    </row>
    <row r="283" s="2" customFormat="1" ht="22.5" spans="1:32">
      <c r="A283" s="46" t="s">
        <v>516</v>
      </c>
      <c r="B283" s="47" t="s">
        <v>357</v>
      </c>
      <c r="C283" s="47" t="s">
        <v>358</v>
      </c>
      <c r="D283" s="47"/>
      <c r="E283" s="47"/>
      <c r="F283" s="48" t="s">
        <v>122</v>
      </c>
      <c r="G283" s="48"/>
      <c r="H283" s="48"/>
      <c r="I283" s="48" t="s">
        <v>265</v>
      </c>
      <c r="J283" s="72">
        <v>316</v>
      </c>
      <c r="K283" s="48"/>
      <c r="L283" s="72">
        <v>629.3</v>
      </c>
      <c r="M283" s="48" t="s">
        <v>495</v>
      </c>
      <c r="N283" s="73">
        <v>4424</v>
      </c>
      <c r="V283" s="81"/>
      <c r="W283" s="82" t="s">
        <v>358</v>
      </c>
      <c r="Y283" s="83"/>
      <c r="AB283" s="82"/>
      <c r="AC283" s="82"/>
      <c r="AD283" s="82"/>
      <c r="AF283" s="82"/>
    </row>
    <row r="284" s="2" customFormat="1" ht="12" spans="1:32">
      <c r="A284" s="54"/>
      <c r="B284" s="55"/>
      <c r="C284" s="8" t="s">
        <v>234</v>
      </c>
      <c r="D284" s="56"/>
      <c r="E284" s="56"/>
      <c r="F284" s="57"/>
      <c r="G284" s="57"/>
      <c r="H284" s="57"/>
      <c r="I284" s="57"/>
      <c r="J284" s="78"/>
      <c r="K284" s="57"/>
      <c r="L284" s="78"/>
      <c r="M284" s="79"/>
      <c r="N284" s="80"/>
      <c r="V284" s="81"/>
      <c r="W284" s="82"/>
      <c r="Y284" s="83"/>
      <c r="AB284" s="82"/>
      <c r="AC284" s="82"/>
      <c r="AD284" s="82"/>
      <c r="AF284" s="82"/>
    </row>
    <row r="285" s="2" customFormat="1" ht="12" spans="1:34">
      <c r="A285" s="87"/>
      <c r="B285" s="9"/>
      <c r="C285" s="9" t="s">
        <v>517</v>
      </c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1"/>
      <c r="V285" s="81"/>
      <c r="W285" s="82"/>
      <c r="Y285" s="83"/>
      <c r="AB285" s="82"/>
      <c r="AC285" s="82"/>
      <c r="AD285" s="82"/>
      <c r="AF285" s="82"/>
      <c r="AH285" s="5" t="s">
        <v>517</v>
      </c>
    </row>
    <row r="286" s="2" customFormat="1" ht="12" spans="1:33">
      <c r="A286" s="87"/>
      <c r="B286" s="9"/>
      <c r="C286" s="9" t="s">
        <v>359</v>
      </c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1"/>
      <c r="V286" s="81"/>
      <c r="W286" s="82"/>
      <c r="Y286" s="83"/>
      <c r="AB286" s="82"/>
      <c r="AC286" s="82"/>
      <c r="AD286" s="82"/>
      <c r="AF286" s="82"/>
      <c r="AG286" s="5" t="s">
        <v>359</v>
      </c>
    </row>
    <row r="287" s="2" customFormat="1" ht="22.5" spans="1:32">
      <c r="A287" s="46" t="s">
        <v>518</v>
      </c>
      <c r="B287" s="47" t="s">
        <v>424</v>
      </c>
      <c r="C287" s="47" t="s">
        <v>425</v>
      </c>
      <c r="D287" s="47"/>
      <c r="E287" s="47"/>
      <c r="F287" s="48" t="s">
        <v>122</v>
      </c>
      <c r="G287" s="48"/>
      <c r="H287" s="48"/>
      <c r="I287" s="48" t="s">
        <v>119</v>
      </c>
      <c r="J287" s="72">
        <v>248</v>
      </c>
      <c r="K287" s="48"/>
      <c r="L287" s="72">
        <v>35.28</v>
      </c>
      <c r="M287" s="48" t="s">
        <v>495</v>
      </c>
      <c r="N287" s="73">
        <v>248</v>
      </c>
      <c r="V287" s="81"/>
      <c r="W287" s="82" t="s">
        <v>425</v>
      </c>
      <c r="Y287" s="83"/>
      <c r="AB287" s="82"/>
      <c r="AC287" s="82"/>
      <c r="AD287" s="82"/>
      <c r="AF287" s="82"/>
    </row>
    <row r="288" s="2" customFormat="1" ht="12" spans="1:32">
      <c r="A288" s="54"/>
      <c r="B288" s="55"/>
      <c r="C288" s="8" t="s">
        <v>234</v>
      </c>
      <c r="D288" s="56"/>
      <c r="E288" s="56"/>
      <c r="F288" s="57"/>
      <c r="G288" s="57"/>
      <c r="H288" s="57"/>
      <c r="I288" s="57"/>
      <c r="J288" s="78"/>
      <c r="K288" s="57"/>
      <c r="L288" s="78"/>
      <c r="M288" s="79"/>
      <c r="N288" s="80"/>
      <c r="V288" s="81"/>
      <c r="W288" s="82"/>
      <c r="Y288" s="83"/>
      <c r="AB288" s="82"/>
      <c r="AC288" s="82"/>
      <c r="AD288" s="82"/>
      <c r="AF288" s="82"/>
    </row>
    <row r="289" s="2" customFormat="1" ht="12" spans="1:33">
      <c r="A289" s="87"/>
      <c r="B289" s="9"/>
      <c r="C289" s="9" t="s">
        <v>427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1"/>
      <c r="V289" s="81"/>
      <c r="W289" s="82"/>
      <c r="Y289" s="83"/>
      <c r="AB289" s="82"/>
      <c r="AC289" s="82"/>
      <c r="AD289" s="82"/>
      <c r="AF289" s="82"/>
      <c r="AG289" s="5" t="s">
        <v>427</v>
      </c>
    </row>
    <row r="290" s="2" customFormat="1" ht="22.5" spans="1:32">
      <c r="A290" s="46" t="s">
        <v>519</v>
      </c>
      <c r="B290" s="47" t="s">
        <v>429</v>
      </c>
      <c r="C290" s="47" t="s">
        <v>430</v>
      </c>
      <c r="D290" s="47"/>
      <c r="E290" s="47"/>
      <c r="F290" s="48" t="s">
        <v>122</v>
      </c>
      <c r="G290" s="48"/>
      <c r="H290" s="48"/>
      <c r="I290" s="48" t="s">
        <v>119</v>
      </c>
      <c r="J290" s="72">
        <v>358</v>
      </c>
      <c r="K290" s="48"/>
      <c r="L290" s="72">
        <v>50.92</v>
      </c>
      <c r="M290" s="48" t="s">
        <v>495</v>
      </c>
      <c r="N290" s="73">
        <v>358</v>
      </c>
      <c r="V290" s="81"/>
      <c r="W290" s="82" t="s">
        <v>430</v>
      </c>
      <c r="Y290" s="83"/>
      <c r="AB290" s="82"/>
      <c r="AC290" s="82"/>
      <c r="AD290" s="82"/>
      <c r="AF290" s="82"/>
    </row>
    <row r="291" s="2" customFormat="1" ht="12" spans="1:32">
      <c r="A291" s="54"/>
      <c r="B291" s="55"/>
      <c r="C291" s="8" t="s">
        <v>234</v>
      </c>
      <c r="D291" s="56"/>
      <c r="E291" s="56"/>
      <c r="F291" s="57"/>
      <c r="G291" s="57"/>
      <c r="H291" s="57"/>
      <c r="I291" s="57"/>
      <c r="J291" s="78"/>
      <c r="K291" s="57"/>
      <c r="L291" s="78"/>
      <c r="M291" s="79"/>
      <c r="N291" s="80"/>
      <c r="V291" s="81"/>
      <c r="W291" s="82"/>
      <c r="Y291" s="83"/>
      <c r="AB291" s="82"/>
      <c r="AC291" s="82"/>
      <c r="AD291" s="82"/>
      <c r="AF291" s="82"/>
    </row>
    <row r="292" s="2" customFormat="1" ht="12" spans="1:33">
      <c r="A292" s="87"/>
      <c r="B292" s="9"/>
      <c r="C292" s="9" t="s">
        <v>431</v>
      </c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1"/>
      <c r="V292" s="81"/>
      <c r="W292" s="82"/>
      <c r="Y292" s="83"/>
      <c r="AB292" s="82"/>
      <c r="AC292" s="82"/>
      <c r="AD292" s="82"/>
      <c r="AF292" s="82"/>
      <c r="AG292" s="5" t="s">
        <v>431</v>
      </c>
    </row>
    <row r="293" s="2" customFormat="1" ht="33.75" spans="1:32">
      <c r="A293" s="46" t="s">
        <v>520</v>
      </c>
      <c r="B293" s="47" t="s">
        <v>361</v>
      </c>
      <c r="C293" s="47" t="s">
        <v>433</v>
      </c>
      <c r="D293" s="47"/>
      <c r="E293" s="47"/>
      <c r="F293" s="48" t="s">
        <v>246</v>
      </c>
      <c r="G293" s="48"/>
      <c r="H293" s="48"/>
      <c r="I293" s="48" t="s">
        <v>521</v>
      </c>
      <c r="J293" s="72">
        <v>307945.8</v>
      </c>
      <c r="K293" s="48"/>
      <c r="L293" s="72">
        <v>10425.46</v>
      </c>
      <c r="M293" s="48" t="s">
        <v>495</v>
      </c>
      <c r="N293" s="73">
        <v>73291</v>
      </c>
      <c r="V293" s="81"/>
      <c r="W293" s="82" t="s">
        <v>433</v>
      </c>
      <c r="Y293" s="83"/>
      <c r="AB293" s="82"/>
      <c r="AC293" s="82"/>
      <c r="AD293" s="82"/>
      <c r="AF293" s="82"/>
    </row>
    <row r="294" s="2" customFormat="1" ht="12" spans="1:32">
      <c r="A294" s="54"/>
      <c r="B294" s="55"/>
      <c r="C294" s="8" t="s">
        <v>234</v>
      </c>
      <c r="D294" s="56"/>
      <c r="E294" s="56"/>
      <c r="F294" s="57"/>
      <c r="G294" s="57"/>
      <c r="H294" s="57"/>
      <c r="I294" s="57"/>
      <c r="J294" s="78"/>
      <c r="K294" s="57"/>
      <c r="L294" s="78"/>
      <c r="M294" s="79"/>
      <c r="N294" s="80"/>
      <c r="V294" s="81"/>
      <c r="W294" s="82"/>
      <c r="Y294" s="83"/>
      <c r="AB294" s="82"/>
      <c r="AC294" s="82"/>
      <c r="AD294" s="82"/>
      <c r="AF294" s="82"/>
    </row>
    <row r="295" s="2" customFormat="1" ht="12" spans="1:33">
      <c r="A295" s="87"/>
      <c r="B295" s="9"/>
      <c r="C295" s="9" t="s">
        <v>434</v>
      </c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1"/>
      <c r="V295" s="81"/>
      <c r="W295" s="82"/>
      <c r="Y295" s="83"/>
      <c r="AB295" s="82"/>
      <c r="AC295" s="82"/>
      <c r="AD295" s="82"/>
      <c r="AF295" s="82"/>
      <c r="AG295" s="5" t="s">
        <v>434</v>
      </c>
    </row>
    <row r="296" s="2" customFormat="1" ht="12" spans="1:32">
      <c r="A296" s="57"/>
      <c r="B296" s="55"/>
      <c r="C296" s="55"/>
      <c r="D296" s="55"/>
      <c r="E296" s="55"/>
      <c r="F296" s="57"/>
      <c r="G296" s="57"/>
      <c r="H296" s="57"/>
      <c r="I296" s="57"/>
      <c r="J296" s="92"/>
      <c r="K296" s="57"/>
      <c r="L296" s="92"/>
      <c r="M296" s="51"/>
      <c r="N296" s="92"/>
      <c r="V296" s="81"/>
      <c r="W296" s="82"/>
      <c r="Y296" s="83"/>
      <c r="AB296" s="82"/>
      <c r="AC296" s="82"/>
      <c r="AD296" s="82"/>
      <c r="AF296" s="82"/>
    </row>
    <row r="297" s="2" customFormat="1" ht="12" spans="1:32">
      <c r="A297" s="88"/>
      <c r="B297" s="89"/>
      <c r="C297" s="47" t="s">
        <v>365</v>
      </c>
      <c r="D297" s="47"/>
      <c r="E297" s="47"/>
      <c r="F297" s="47"/>
      <c r="G297" s="47"/>
      <c r="H297" s="47"/>
      <c r="I297" s="47"/>
      <c r="J297" s="47"/>
      <c r="K297" s="47"/>
      <c r="L297" s="93"/>
      <c r="M297" s="94"/>
      <c r="N297" s="95"/>
      <c r="V297" s="81"/>
      <c r="W297" s="82"/>
      <c r="Y297" s="83"/>
      <c r="AB297" s="82"/>
      <c r="AC297" s="82"/>
      <c r="AD297" s="82" t="s">
        <v>365</v>
      </c>
      <c r="AF297" s="82"/>
    </row>
    <row r="298" s="2" customFormat="1" ht="12" spans="1:32">
      <c r="A298" s="90"/>
      <c r="B298" s="50"/>
      <c r="C298" s="9" t="s">
        <v>159</v>
      </c>
      <c r="D298" s="9"/>
      <c r="E298" s="9"/>
      <c r="F298" s="9"/>
      <c r="G298" s="9"/>
      <c r="H298" s="9"/>
      <c r="I298" s="9"/>
      <c r="J298" s="9"/>
      <c r="K298" s="9"/>
      <c r="L298" s="96">
        <v>131524.9</v>
      </c>
      <c r="M298" s="97"/>
      <c r="N298" s="98">
        <v>924620</v>
      </c>
      <c r="V298" s="81"/>
      <c r="W298" s="82"/>
      <c r="Y298" s="83"/>
      <c r="AB298" s="82"/>
      <c r="AC298" s="82"/>
      <c r="AD298" s="82"/>
      <c r="AE298" s="5" t="s">
        <v>159</v>
      </c>
      <c r="AF298" s="82"/>
    </row>
    <row r="299" s="2" customFormat="1" ht="12" spans="1:32">
      <c r="A299" s="90"/>
      <c r="B299" s="50"/>
      <c r="C299" s="9" t="s">
        <v>160</v>
      </c>
      <c r="D299" s="9"/>
      <c r="E299" s="9"/>
      <c r="F299" s="9"/>
      <c r="G299" s="9"/>
      <c r="H299" s="9"/>
      <c r="I299" s="9"/>
      <c r="J299" s="9"/>
      <c r="K299" s="9"/>
      <c r="L299" s="96"/>
      <c r="M299" s="97"/>
      <c r="N299" s="98"/>
      <c r="V299" s="81"/>
      <c r="W299" s="82"/>
      <c r="Y299" s="83"/>
      <c r="AB299" s="82"/>
      <c r="AC299" s="82"/>
      <c r="AD299" s="82"/>
      <c r="AE299" s="5" t="s">
        <v>160</v>
      </c>
      <c r="AF299" s="82"/>
    </row>
    <row r="300" s="2" customFormat="1" ht="12" spans="1:32">
      <c r="A300" s="90"/>
      <c r="B300" s="50"/>
      <c r="C300" s="9" t="s">
        <v>280</v>
      </c>
      <c r="D300" s="9"/>
      <c r="E300" s="9"/>
      <c r="F300" s="9"/>
      <c r="G300" s="9"/>
      <c r="H300" s="9"/>
      <c r="I300" s="9"/>
      <c r="J300" s="9"/>
      <c r="K300" s="9"/>
      <c r="L300" s="96">
        <v>131524.9</v>
      </c>
      <c r="M300" s="97"/>
      <c r="N300" s="98">
        <v>924620</v>
      </c>
      <c r="V300" s="81"/>
      <c r="W300" s="82"/>
      <c r="Y300" s="83"/>
      <c r="AB300" s="82"/>
      <c r="AC300" s="82"/>
      <c r="AD300" s="82"/>
      <c r="AE300" s="5" t="s">
        <v>280</v>
      </c>
      <c r="AF300" s="82"/>
    </row>
    <row r="301" s="2" customFormat="1" ht="12" spans="1:32">
      <c r="A301" s="90"/>
      <c r="B301" s="50"/>
      <c r="C301" s="9" t="s">
        <v>164</v>
      </c>
      <c r="D301" s="9"/>
      <c r="E301" s="9"/>
      <c r="F301" s="9"/>
      <c r="G301" s="9"/>
      <c r="H301" s="9"/>
      <c r="I301" s="9"/>
      <c r="J301" s="9"/>
      <c r="K301" s="9"/>
      <c r="L301" s="96">
        <v>131524.9</v>
      </c>
      <c r="M301" s="97"/>
      <c r="N301" s="98">
        <v>924620</v>
      </c>
      <c r="V301" s="81"/>
      <c r="W301" s="82"/>
      <c r="Y301" s="83"/>
      <c r="AB301" s="82"/>
      <c r="AC301" s="82"/>
      <c r="AD301" s="82"/>
      <c r="AE301" s="5" t="s">
        <v>164</v>
      </c>
      <c r="AF301" s="82"/>
    </row>
    <row r="302" s="2" customFormat="1" ht="12" spans="1:32">
      <c r="A302" s="90"/>
      <c r="B302" s="50"/>
      <c r="C302" s="9" t="s">
        <v>160</v>
      </c>
      <c r="D302" s="9"/>
      <c r="E302" s="9"/>
      <c r="F302" s="9"/>
      <c r="G302" s="9"/>
      <c r="H302" s="9"/>
      <c r="I302" s="9"/>
      <c r="J302" s="9"/>
      <c r="K302" s="9"/>
      <c r="L302" s="96"/>
      <c r="M302" s="97"/>
      <c r="N302" s="98"/>
      <c r="V302" s="81"/>
      <c r="W302" s="82"/>
      <c r="Y302" s="83"/>
      <c r="AB302" s="82"/>
      <c r="AC302" s="82"/>
      <c r="AD302" s="82"/>
      <c r="AE302" s="5" t="s">
        <v>160</v>
      </c>
      <c r="AF302" s="82"/>
    </row>
    <row r="303" s="2" customFormat="1" ht="12" spans="1:32">
      <c r="A303" s="90"/>
      <c r="B303" s="50"/>
      <c r="C303" s="9" t="s">
        <v>281</v>
      </c>
      <c r="D303" s="9"/>
      <c r="E303" s="9"/>
      <c r="F303" s="9"/>
      <c r="G303" s="9"/>
      <c r="H303" s="9"/>
      <c r="I303" s="9"/>
      <c r="J303" s="9"/>
      <c r="K303" s="9"/>
      <c r="L303" s="96">
        <v>131524.9</v>
      </c>
      <c r="M303" s="97"/>
      <c r="N303" s="98">
        <v>924620</v>
      </c>
      <c r="V303" s="81"/>
      <c r="W303" s="82"/>
      <c r="Y303" s="83"/>
      <c r="AB303" s="82"/>
      <c r="AC303" s="82"/>
      <c r="AD303" s="82"/>
      <c r="AE303" s="5" t="s">
        <v>281</v>
      </c>
      <c r="AF303" s="82"/>
    </row>
    <row r="304" s="2" customFormat="1" ht="12" spans="1:32">
      <c r="A304" s="90"/>
      <c r="B304" s="92"/>
      <c r="C304" s="55" t="s">
        <v>366</v>
      </c>
      <c r="D304" s="55"/>
      <c r="E304" s="55"/>
      <c r="F304" s="55"/>
      <c r="G304" s="55"/>
      <c r="H304" s="55"/>
      <c r="I304" s="55"/>
      <c r="J304" s="55"/>
      <c r="K304" s="55"/>
      <c r="L304" s="99">
        <v>131524.9</v>
      </c>
      <c r="M304" s="100"/>
      <c r="N304" s="101">
        <v>924620</v>
      </c>
      <c r="V304" s="81"/>
      <c r="W304" s="82"/>
      <c r="Y304" s="83"/>
      <c r="AB304" s="82"/>
      <c r="AC304" s="82"/>
      <c r="AD304" s="82"/>
      <c r="AF304" s="82" t="s">
        <v>366</v>
      </c>
    </row>
    <row r="305" s="2" customFormat="1" ht="12" spans="1:32">
      <c r="A305" s="90"/>
      <c r="B305" s="50"/>
      <c r="C305" s="9" t="s">
        <v>160</v>
      </c>
      <c r="D305" s="9"/>
      <c r="E305" s="9"/>
      <c r="F305" s="9"/>
      <c r="G305" s="9"/>
      <c r="H305" s="9"/>
      <c r="I305" s="9"/>
      <c r="J305" s="9"/>
      <c r="K305" s="9"/>
      <c r="L305" s="96"/>
      <c r="M305" s="97"/>
      <c r="N305" s="98"/>
      <c r="V305" s="81"/>
      <c r="W305" s="82"/>
      <c r="Y305" s="83"/>
      <c r="AB305" s="82"/>
      <c r="AC305" s="82"/>
      <c r="AD305" s="82"/>
      <c r="AE305" s="5" t="s">
        <v>160</v>
      </c>
      <c r="AF305" s="82"/>
    </row>
    <row r="306" s="2" customFormat="1" ht="12" spans="1:32">
      <c r="A306" s="90"/>
      <c r="B306" s="50"/>
      <c r="C306" s="9" t="s">
        <v>367</v>
      </c>
      <c r="D306" s="9"/>
      <c r="E306" s="9"/>
      <c r="F306" s="9"/>
      <c r="G306" s="9"/>
      <c r="H306" s="9"/>
      <c r="I306" s="9"/>
      <c r="J306" s="9"/>
      <c r="K306" s="9"/>
      <c r="L306" s="96"/>
      <c r="M306" s="97"/>
      <c r="N306" s="98">
        <v>924620</v>
      </c>
      <c r="V306" s="81"/>
      <c r="W306" s="82"/>
      <c r="Y306" s="83"/>
      <c r="AB306" s="82"/>
      <c r="AC306" s="82"/>
      <c r="AD306" s="82"/>
      <c r="AE306" s="5" t="s">
        <v>367</v>
      </c>
      <c r="AF306" s="82"/>
    </row>
    <row r="307" s="2" customFormat="1" ht="12" spans="1:32">
      <c r="A307" s="44" t="s">
        <v>368</v>
      </c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71"/>
      <c r="V307" s="81" t="s">
        <v>368</v>
      </c>
      <c r="W307" s="82"/>
      <c r="Y307" s="83"/>
      <c r="AB307" s="82"/>
      <c r="AC307" s="82"/>
      <c r="AD307" s="82"/>
      <c r="AF307" s="82"/>
    </row>
    <row r="308" s="2" customFormat="1" ht="33.75" spans="1:32">
      <c r="A308" s="46" t="s">
        <v>522</v>
      </c>
      <c r="B308" s="47" t="s">
        <v>370</v>
      </c>
      <c r="C308" s="47" t="s">
        <v>371</v>
      </c>
      <c r="D308" s="47"/>
      <c r="E308" s="47"/>
      <c r="F308" s="48" t="s">
        <v>122</v>
      </c>
      <c r="G308" s="48"/>
      <c r="H308" s="48"/>
      <c r="I308" s="48" t="s">
        <v>240</v>
      </c>
      <c r="J308" s="72"/>
      <c r="K308" s="48"/>
      <c r="L308" s="72"/>
      <c r="M308" s="48"/>
      <c r="N308" s="73"/>
      <c r="V308" s="81"/>
      <c r="W308" s="82" t="s">
        <v>371</v>
      </c>
      <c r="Y308" s="83"/>
      <c r="AB308" s="82"/>
      <c r="AC308" s="82"/>
      <c r="AD308" s="82"/>
      <c r="AF308" s="82"/>
    </row>
    <row r="309" s="2" customFormat="1" ht="12" spans="1:32">
      <c r="A309" s="49"/>
      <c r="B309" s="50" t="s">
        <v>119</v>
      </c>
      <c r="C309" s="9" t="s">
        <v>124</v>
      </c>
      <c r="D309" s="9"/>
      <c r="E309" s="9"/>
      <c r="F309" s="51"/>
      <c r="G309" s="51"/>
      <c r="H309" s="51"/>
      <c r="I309" s="51"/>
      <c r="J309" s="74">
        <v>50.37</v>
      </c>
      <c r="K309" s="51"/>
      <c r="L309" s="74">
        <v>302.22</v>
      </c>
      <c r="M309" s="51" t="s">
        <v>125</v>
      </c>
      <c r="N309" s="75">
        <v>6945</v>
      </c>
      <c r="V309" s="81"/>
      <c r="W309" s="82"/>
      <c r="X309" s="5" t="s">
        <v>124</v>
      </c>
      <c r="Y309" s="83"/>
      <c r="AB309" s="82"/>
      <c r="AC309" s="82"/>
      <c r="AD309" s="82"/>
      <c r="AF309" s="82"/>
    </row>
    <row r="310" s="2" customFormat="1" ht="12" spans="1:32">
      <c r="A310" s="49"/>
      <c r="B310" s="50" t="s">
        <v>123</v>
      </c>
      <c r="C310" s="9" t="s">
        <v>226</v>
      </c>
      <c r="D310" s="9"/>
      <c r="E310" s="9"/>
      <c r="F310" s="51"/>
      <c r="G310" s="51"/>
      <c r="H310" s="51"/>
      <c r="I310" s="51"/>
      <c r="J310" s="74">
        <v>1922.5</v>
      </c>
      <c r="K310" s="51"/>
      <c r="L310" s="74">
        <v>11535</v>
      </c>
      <c r="M310" s="51"/>
      <c r="N310" s="75"/>
      <c r="V310" s="81"/>
      <c r="W310" s="82"/>
      <c r="X310" s="5" t="s">
        <v>226</v>
      </c>
      <c r="Y310" s="83"/>
      <c r="AB310" s="82"/>
      <c r="AC310" s="82"/>
      <c r="AD310" s="82"/>
      <c r="AF310" s="82"/>
    </row>
    <row r="311" s="2" customFormat="1" ht="12" spans="1:32">
      <c r="A311" s="49"/>
      <c r="B311" s="50"/>
      <c r="C311" s="9" t="s">
        <v>131</v>
      </c>
      <c r="D311" s="9"/>
      <c r="E311" s="9"/>
      <c r="F311" s="51" t="s">
        <v>132</v>
      </c>
      <c r="G311" s="51" t="s">
        <v>523</v>
      </c>
      <c r="H311" s="51"/>
      <c r="I311" s="51" t="s">
        <v>524</v>
      </c>
      <c r="J311" s="74"/>
      <c r="K311" s="51"/>
      <c r="L311" s="74"/>
      <c r="M311" s="51"/>
      <c r="N311" s="75"/>
      <c r="V311" s="81"/>
      <c r="W311" s="82"/>
      <c r="Y311" s="83"/>
      <c r="Z311" s="5" t="s">
        <v>131</v>
      </c>
      <c r="AB311" s="82"/>
      <c r="AC311" s="82"/>
      <c r="AD311" s="82"/>
      <c r="AF311" s="82"/>
    </row>
    <row r="312" s="2" customFormat="1" ht="12" spans="1:32">
      <c r="A312" s="49"/>
      <c r="B312" s="50"/>
      <c r="C312" s="52" t="s">
        <v>138</v>
      </c>
      <c r="D312" s="52"/>
      <c r="E312" s="52"/>
      <c r="F312" s="53"/>
      <c r="G312" s="53"/>
      <c r="H312" s="53"/>
      <c r="I312" s="53"/>
      <c r="J312" s="76">
        <v>1972.87</v>
      </c>
      <c r="K312" s="53"/>
      <c r="L312" s="76">
        <v>11837.22</v>
      </c>
      <c r="M312" s="53"/>
      <c r="N312" s="77"/>
      <c r="V312" s="81"/>
      <c r="W312" s="82"/>
      <c r="Y312" s="83"/>
      <c r="AA312" s="5" t="s">
        <v>138</v>
      </c>
      <c r="AB312" s="82"/>
      <c r="AC312" s="82"/>
      <c r="AD312" s="82"/>
      <c r="AF312" s="82"/>
    </row>
    <row r="313" s="2" customFormat="1" ht="12" spans="1:32">
      <c r="A313" s="49"/>
      <c r="B313" s="50"/>
      <c r="C313" s="9" t="s">
        <v>139</v>
      </c>
      <c r="D313" s="9"/>
      <c r="E313" s="9"/>
      <c r="F313" s="51"/>
      <c r="G313" s="51"/>
      <c r="H313" s="51"/>
      <c r="I313" s="51"/>
      <c r="J313" s="74"/>
      <c r="K313" s="51"/>
      <c r="L313" s="74">
        <v>302.22</v>
      </c>
      <c r="M313" s="51"/>
      <c r="N313" s="75">
        <v>6945</v>
      </c>
      <c r="V313" s="81"/>
      <c r="W313" s="82"/>
      <c r="Y313" s="83"/>
      <c r="Z313" s="5" t="s">
        <v>139</v>
      </c>
      <c r="AB313" s="82"/>
      <c r="AC313" s="82"/>
      <c r="AD313" s="82"/>
      <c r="AF313" s="82"/>
    </row>
    <row r="314" s="2" customFormat="1" ht="22.5" spans="1:32">
      <c r="A314" s="49"/>
      <c r="B314" s="50" t="s">
        <v>372</v>
      </c>
      <c r="C314" s="9" t="s">
        <v>373</v>
      </c>
      <c r="D314" s="9"/>
      <c r="E314" s="9"/>
      <c r="F314" s="51" t="s">
        <v>142</v>
      </c>
      <c r="G314" s="51" t="s">
        <v>525</v>
      </c>
      <c r="H314" s="51"/>
      <c r="I314" s="51" t="s">
        <v>525</v>
      </c>
      <c r="J314" s="74"/>
      <c r="K314" s="51"/>
      <c r="L314" s="74">
        <v>268.98</v>
      </c>
      <c r="M314" s="51"/>
      <c r="N314" s="75">
        <v>6181</v>
      </c>
      <c r="V314" s="81"/>
      <c r="W314" s="82"/>
      <c r="Y314" s="83"/>
      <c r="Z314" s="5" t="s">
        <v>373</v>
      </c>
      <c r="AB314" s="82"/>
      <c r="AC314" s="82"/>
      <c r="AD314" s="82"/>
      <c r="AF314" s="82"/>
    </row>
    <row r="315" s="2" customFormat="1" ht="22.5" spans="1:32">
      <c r="A315" s="49"/>
      <c r="B315" s="50" t="s">
        <v>374</v>
      </c>
      <c r="C315" s="9" t="s">
        <v>375</v>
      </c>
      <c r="D315" s="9"/>
      <c r="E315" s="9"/>
      <c r="F315" s="51" t="s">
        <v>142</v>
      </c>
      <c r="G315" s="51" t="s">
        <v>384</v>
      </c>
      <c r="H315" s="51"/>
      <c r="I315" s="51" t="s">
        <v>384</v>
      </c>
      <c r="J315" s="74"/>
      <c r="K315" s="51"/>
      <c r="L315" s="74">
        <v>120.89</v>
      </c>
      <c r="M315" s="51"/>
      <c r="N315" s="75">
        <v>2778</v>
      </c>
      <c r="V315" s="81"/>
      <c r="W315" s="82"/>
      <c r="Y315" s="83"/>
      <c r="Z315" s="5" t="s">
        <v>375</v>
      </c>
      <c r="AB315" s="82"/>
      <c r="AC315" s="82"/>
      <c r="AD315" s="82"/>
      <c r="AF315" s="82"/>
    </row>
    <row r="316" s="2" customFormat="1" ht="12" spans="1:32">
      <c r="A316" s="54"/>
      <c r="B316" s="55"/>
      <c r="C316" s="47" t="s">
        <v>147</v>
      </c>
      <c r="D316" s="47"/>
      <c r="E316" s="47"/>
      <c r="F316" s="48"/>
      <c r="G316" s="48"/>
      <c r="H316" s="48"/>
      <c r="I316" s="48"/>
      <c r="J316" s="72"/>
      <c r="K316" s="48"/>
      <c r="L316" s="72">
        <v>12227.09</v>
      </c>
      <c r="M316" s="53"/>
      <c r="N316" s="73"/>
      <c r="V316" s="81"/>
      <c r="W316" s="82"/>
      <c r="Y316" s="83"/>
      <c r="AB316" s="82" t="s">
        <v>147</v>
      </c>
      <c r="AC316" s="82"/>
      <c r="AD316" s="82"/>
      <c r="AF316" s="82"/>
    </row>
    <row r="317" s="2" customFormat="1" ht="22.5" spans="1:32">
      <c r="A317" s="46" t="s">
        <v>526</v>
      </c>
      <c r="B317" s="47" t="s">
        <v>377</v>
      </c>
      <c r="C317" s="47" t="s">
        <v>378</v>
      </c>
      <c r="D317" s="47"/>
      <c r="E317" s="47"/>
      <c r="F317" s="48" t="s">
        <v>379</v>
      </c>
      <c r="G317" s="48"/>
      <c r="H317" s="48"/>
      <c r="I317" s="48" t="s">
        <v>527</v>
      </c>
      <c r="J317" s="72"/>
      <c r="K317" s="48"/>
      <c r="L317" s="72"/>
      <c r="M317" s="48"/>
      <c r="N317" s="73"/>
      <c r="V317" s="81"/>
      <c r="W317" s="82" t="s">
        <v>378</v>
      </c>
      <c r="Y317" s="83"/>
      <c r="AB317" s="82"/>
      <c r="AC317" s="82"/>
      <c r="AD317" s="82"/>
      <c r="AF317" s="82"/>
    </row>
    <row r="318" s="2" customFormat="1" ht="12" spans="1:32">
      <c r="A318" s="49"/>
      <c r="B318" s="50" t="s">
        <v>119</v>
      </c>
      <c r="C318" s="9" t="s">
        <v>124</v>
      </c>
      <c r="D318" s="9"/>
      <c r="E318" s="9"/>
      <c r="F318" s="51"/>
      <c r="G318" s="51"/>
      <c r="H318" s="51"/>
      <c r="I318" s="51"/>
      <c r="J318" s="74">
        <v>67.77</v>
      </c>
      <c r="K318" s="51"/>
      <c r="L318" s="74">
        <v>40.66</v>
      </c>
      <c r="M318" s="51" t="s">
        <v>125</v>
      </c>
      <c r="N318" s="75">
        <v>934</v>
      </c>
      <c r="V318" s="81"/>
      <c r="W318" s="82"/>
      <c r="X318" s="5" t="s">
        <v>124</v>
      </c>
      <c r="Y318" s="83"/>
      <c r="AB318" s="82"/>
      <c r="AC318" s="82"/>
      <c r="AD318" s="82"/>
      <c r="AF318" s="82"/>
    </row>
    <row r="319" s="2" customFormat="1" ht="12" spans="1:32">
      <c r="A319" s="49"/>
      <c r="B319" s="50" t="s">
        <v>126</v>
      </c>
      <c r="C319" s="9" t="s">
        <v>127</v>
      </c>
      <c r="D319" s="9"/>
      <c r="E319" s="9"/>
      <c r="F319" s="51"/>
      <c r="G319" s="51"/>
      <c r="H319" s="51"/>
      <c r="I319" s="51"/>
      <c r="J319" s="74">
        <v>41.28</v>
      </c>
      <c r="K319" s="51"/>
      <c r="L319" s="74">
        <v>24.77</v>
      </c>
      <c r="M319" s="51"/>
      <c r="N319" s="75"/>
      <c r="V319" s="81"/>
      <c r="W319" s="82"/>
      <c r="X319" s="5" t="s">
        <v>127</v>
      </c>
      <c r="Y319" s="83"/>
      <c r="AB319" s="82"/>
      <c r="AC319" s="82"/>
      <c r="AD319" s="82"/>
      <c r="AF319" s="82"/>
    </row>
    <row r="320" s="2" customFormat="1" ht="12" spans="1:32">
      <c r="A320" s="49"/>
      <c r="B320" s="50" t="s">
        <v>129</v>
      </c>
      <c r="C320" s="9" t="s">
        <v>130</v>
      </c>
      <c r="D320" s="9"/>
      <c r="E320" s="9"/>
      <c r="F320" s="51"/>
      <c r="G320" s="51"/>
      <c r="H320" s="51"/>
      <c r="I320" s="51"/>
      <c r="J320" s="74">
        <v>3.27</v>
      </c>
      <c r="K320" s="51"/>
      <c r="L320" s="74">
        <v>1.96</v>
      </c>
      <c r="M320" s="51" t="s">
        <v>125</v>
      </c>
      <c r="N320" s="75">
        <v>45</v>
      </c>
      <c r="V320" s="81"/>
      <c r="W320" s="82"/>
      <c r="X320" s="5" t="s">
        <v>130</v>
      </c>
      <c r="Y320" s="83"/>
      <c r="AB320" s="82"/>
      <c r="AC320" s="82"/>
      <c r="AD320" s="82"/>
      <c r="AF320" s="82"/>
    </row>
    <row r="321" s="2" customFormat="1" ht="12" spans="1:32">
      <c r="A321" s="49"/>
      <c r="B321" s="50" t="s">
        <v>123</v>
      </c>
      <c r="C321" s="9" t="s">
        <v>226</v>
      </c>
      <c r="D321" s="9"/>
      <c r="E321" s="9"/>
      <c r="F321" s="51"/>
      <c r="G321" s="51"/>
      <c r="H321" s="51"/>
      <c r="I321" s="51"/>
      <c r="J321" s="74">
        <v>486.56</v>
      </c>
      <c r="K321" s="51"/>
      <c r="L321" s="74">
        <v>291.94</v>
      </c>
      <c r="M321" s="51"/>
      <c r="N321" s="75"/>
      <c r="V321" s="81"/>
      <c r="W321" s="82"/>
      <c r="X321" s="5" t="s">
        <v>226</v>
      </c>
      <c r="Y321" s="83"/>
      <c r="AB321" s="82"/>
      <c r="AC321" s="82"/>
      <c r="AD321" s="82"/>
      <c r="AF321" s="82"/>
    </row>
    <row r="322" s="2" customFormat="1" ht="12" spans="1:32">
      <c r="A322" s="49"/>
      <c r="B322" s="50"/>
      <c r="C322" s="9" t="s">
        <v>131</v>
      </c>
      <c r="D322" s="9"/>
      <c r="E322" s="9"/>
      <c r="F322" s="51" t="s">
        <v>132</v>
      </c>
      <c r="G322" s="51" t="s">
        <v>528</v>
      </c>
      <c r="H322" s="51"/>
      <c r="I322" s="51" t="s">
        <v>529</v>
      </c>
      <c r="J322" s="74"/>
      <c r="K322" s="51"/>
      <c r="L322" s="74"/>
      <c r="M322" s="51"/>
      <c r="N322" s="75"/>
      <c r="V322" s="81"/>
      <c r="W322" s="82"/>
      <c r="Y322" s="83"/>
      <c r="Z322" s="5" t="s">
        <v>131</v>
      </c>
      <c r="AB322" s="82"/>
      <c r="AC322" s="82"/>
      <c r="AD322" s="82"/>
      <c r="AF322" s="82"/>
    </row>
    <row r="323" s="2" customFormat="1" ht="12" spans="1:32">
      <c r="A323" s="49"/>
      <c r="B323" s="50"/>
      <c r="C323" s="9" t="s">
        <v>135</v>
      </c>
      <c r="D323" s="9"/>
      <c r="E323" s="9"/>
      <c r="F323" s="51" t="s">
        <v>132</v>
      </c>
      <c r="G323" s="51" t="s">
        <v>530</v>
      </c>
      <c r="H323" s="51"/>
      <c r="I323" s="51" t="s">
        <v>531</v>
      </c>
      <c r="J323" s="74"/>
      <c r="K323" s="51"/>
      <c r="L323" s="74"/>
      <c r="M323" s="51"/>
      <c r="N323" s="75"/>
      <c r="V323" s="81"/>
      <c r="W323" s="82"/>
      <c r="Y323" s="83"/>
      <c r="Z323" s="5" t="s">
        <v>135</v>
      </c>
      <c r="AB323" s="82"/>
      <c r="AC323" s="82"/>
      <c r="AD323" s="82"/>
      <c r="AF323" s="82"/>
    </row>
    <row r="324" s="2" customFormat="1" ht="12" spans="1:32">
      <c r="A324" s="49"/>
      <c r="B324" s="50"/>
      <c r="C324" s="52" t="s">
        <v>138</v>
      </c>
      <c r="D324" s="52"/>
      <c r="E324" s="52"/>
      <c r="F324" s="53"/>
      <c r="G324" s="53"/>
      <c r="H324" s="53"/>
      <c r="I324" s="53"/>
      <c r="J324" s="76">
        <v>595.61</v>
      </c>
      <c r="K324" s="53"/>
      <c r="L324" s="76">
        <v>357.37</v>
      </c>
      <c r="M324" s="53"/>
      <c r="N324" s="77"/>
      <c r="V324" s="81"/>
      <c r="W324" s="82"/>
      <c r="Y324" s="83"/>
      <c r="AA324" s="5" t="s">
        <v>138</v>
      </c>
      <c r="AB324" s="82"/>
      <c r="AC324" s="82"/>
      <c r="AD324" s="82"/>
      <c r="AF324" s="82"/>
    </row>
    <row r="325" s="2" customFormat="1" ht="12" spans="1:32">
      <c r="A325" s="49"/>
      <c r="B325" s="50"/>
      <c r="C325" s="9" t="s">
        <v>139</v>
      </c>
      <c r="D325" s="9"/>
      <c r="E325" s="9"/>
      <c r="F325" s="51"/>
      <c r="G325" s="51"/>
      <c r="H325" s="51"/>
      <c r="I325" s="51"/>
      <c r="J325" s="74"/>
      <c r="K325" s="51"/>
      <c r="L325" s="74">
        <v>42.62</v>
      </c>
      <c r="M325" s="51"/>
      <c r="N325" s="75">
        <v>979</v>
      </c>
      <c r="V325" s="81"/>
      <c r="W325" s="82"/>
      <c r="Y325" s="83"/>
      <c r="Z325" s="5" t="s">
        <v>139</v>
      </c>
      <c r="AB325" s="82"/>
      <c r="AC325" s="82"/>
      <c r="AD325" s="82"/>
      <c r="AF325" s="82"/>
    </row>
    <row r="326" s="2" customFormat="1" ht="22.5" spans="1:32">
      <c r="A326" s="49"/>
      <c r="B326" s="50" t="s">
        <v>380</v>
      </c>
      <c r="C326" s="9" t="s">
        <v>381</v>
      </c>
      <c r="D326" s="9"/>
      <c r="E326" s="9"/>
      <c r="F326" s="51" t="s">
        <v>142</v>
      </c>
      <c r="G326" s="51" t="s">
        <v>532</v>
      </c>
      <c r="H326" s="51"/>
      <c r="I326" s="51" t="s">
        <v>532</v>
      </c>
      <c r="J326" s="74"/>
      <c r="K326" s="51"/>
      <c r="L326" s="74">
        <v>41.34</v>
      </c>
      <c r="M326" s="51"/>
      <c r="N326" s="75">
        <v>950</v>
      </c>
      <c r="V326" s="81"/>
      <c r="W326" s="82"/>
      <c r="Y326" s="83"/>
      <c r="Z326" s="5" t="s">
        <v>381</v>
      </c>
      <c r="AB326" s="82"/>
      <c r="AC326" s="82"/>
      <c r="AD326" s="82"/>
      <c r="AF326" s="82"/>
    </row>
    <row r="327" s="2" customFormat="1" ht="22.5" spans="1:32">
      <c r="A327" s="49"/>
      <c r="B327" s="50" t="s">
        <v>382</v>
      </c>
      <c r="C327" s="9" t="s">
        <v>383</v>
      </c>
      <c r="D327" s="9"/>
      <c r="E327" s="9"/>
      <c r="F327" s="51" t="s">
        <v>142</v>
      </c>
      <c r="G327" s="51" t="s">
        <v>514</v>
      </c>
      <c r="H327" s="51"/>
      <c r="I327" s="51" t="s">
        <v>514</v>
      </c>
      <c r="J327" s="74"/>
      <c r="K327" s="51"/>
      <c r="L327" s="74">
        <v>21.74</v>
      </c>
      <c r="M327" s="51"/>
      <c r="N327" s="75">
        <v>499</v>
      </c>
      <c r="V327" s="81"/>
      <c r="W327" s="82"/>
      <c r="Y327" s="83"/>
      <c r="Z327" s="5" t="s">
        <v>383</v>
      </c>
      <c r="AB327" s="82"/>
      <c r="AC327" s="82"/>
      <c r="AD327" s="82"/>
      <c r="AF327" s="82"/>
    </row>
    <row r="328" s="2" customFormat="1" ht="12" spans="1:32">
      <c r="A328" s="54"/>
      <c r="B328" s="55"/>
      <c r="C328" s="47" t="s">
        <v>147</v>
      </c>
      <c r="D328" s="47"/>
      <c r="E328" s="47"/>
      <c r="F328" s="48"/>
      <c r="G328" s="48"/>
      <c r="H328" s="48"/>
      <c r="I328" s="48"/>
      <c r="J328" s="72"/>
      <c r="K328" s="48"/>
      <c r="L328" s="72">
        <v>420.45</v>
      </c>
      <c r="M328" s="53"/>
      <c r="N328" s="73"/>
      <c r="V328" s="81"/>
      <c r="W328" s="82"/>
      <c r="Y328" s="83"/>
      <c r="AB328" s="82" t="s">
        <v>147</v>
      </c>
      <c r="AC328" s="82"/>
      <c r="AD328" s="82"/>
      <c r="AF328" s="82"/>
    </row>
    <row r="329" s="2" customFormat="1" ht="22.5" spans="1:32">
      <c r="A329" s="46" t="s">
        <v>533</v>
      </c>
      <c r="B329" s="47" t="s">
        <v>385</v>
      </c>
      <c r="C329" s="47" t="s">
        <v>386</v>
      </c>
      <c r="D329" s="47"/>
      <c r="E329" s="47"/>
      <c r="F329" s="48" t="s">
        <v>246</v>
      </c>
      <c r="G329" s="48"/>
      <c r="H329" s="48"/>
      <c r="I329" s="48" t="s">
        <v>534</v>
      </c>
      <c r="J329" s="72">
        <v>14400</v>
      </c>
      <c r="K329" s="48"/>
      <c r="L329" s="72">
        <v>1232.83</v>
      </c>
      <c r="M329" s="48"/>
      <c r="N329" s="73"/>
      <c r="V329" s="81"/>
      <c r="W329" s="82" t="s">
        <v>386</v>
      </c>
      <c r="Y329" s="83"/>
      <c r="AB329" s="82"/>
      <c r="AC329" s="82"/>
      <c r="AD329" s="82"/>
      <c r="AF329" s="82"/>
    </row>
    <row r="330" s="2" customFormat="1" ht="12" spans="1:32">
      <c r="A330" s="54"/>
      <c r="B330" s="55"/>
      <c r="C330" s="8" t="s">
        <v>387</v>
      </c>
      <c r="D330" s="56"/>
      <c r="E330" s="56"/>
      <c r="F330" s="57"/>
      <c r="G330" s="57"/>
      <c r="H330" s="57"/>
      <c r="I330" s="57"/>
      <c r="J330" s="78"/>
      <c r="K330" s="57"/>
      <c r="L330" s="78"/>
      <c r="M330" s="79"/>
      <c r="N330" s="80"/>
      <c r="V330" s="81"/>
      <c r="W330" s="82"/>
      <c r="Y330" s="83"/>
      <c r="AB330" s="82"/>
      <c r="AC330" s="82"/>
      <c r="AD330" s="82"/>
      <c r="AF330" s="82"/>
    </row>
    <row r="331" s="2" customFormat="1" ht="22.5" spans="1:32">
      <c r="A331" s="46" t="s">
        <v>535</v>
      </c>
      <c r="B331" s="47" t="s">
        <v>439</v>
      </c>
      <c r="C331" s="47" t="s">
        <v>440</v>
      </c>
      <c r="D331" s="47"/>
      <c r="E331" s="47"/>
      <c r="F331" s="48" t="s">
        <v>441</v>
      </c>
      <c r="G331" s="48"/>
      <c r="H331" s="48"/>
      <c r="I331" s="48" t="s">
        <v>129</v>
      </c>
      <c r="J331" s="72"/>
      <c r="K331" s="48"/>
      <c r="L331" s="72"/>
      <c r="M331" s="48"/>
      <c r="N331" s="73"/>
      <c r="V331" s="81"/>
      <c r="W331" s="82" t="s">
        <v>440</v>
      </c>
      <c r="Y331" s="83"/>
      <c r="AB331" s="82"/>
      <c r="AC331" s="82"/>
      <c r="AD331" s="82"/>
      <c r="AF331" s="82"/>
    </row>
    <row r="332" s="2" customFormat="1" ht="12" spans="1:32">
      <c r="A332" s="49"/>
      <c r="B332" s="50" t="s">
        <v>119</v>
      </c>
      <c r="C332" s="9" t="s">
        <v>124</v>
      </c>
      <c r="D332" s="9"/>
      <c r="E332" s="9"/>
      <c r="F332" s="51"/>
      <c r="G332" s="51"/>
      <c r="H332" s="51"/>
      <c r="I332" s="51"/>
      <c r="J332" s="74">
        <v>15.23</v>
      </c>
      <c r="K332" s="51"/>
      <c r="L332" s="74">
        <v>45.69</v>
      </c>
      <c r="M332" s="51" t="s">
        <v>125</v>
      </c>
      <c r="N332" s="75">
        <v>1050</v>
      </c>
      <c r="V332" s="81"/>
      <c r="W332" s="82"/>
      <c r="X332" s="5" t="s">
        <v>124</v>
      </c>
      <c r="Y332" s="83"/>
      <c r="AB332" s="82"/>
      <c r="AC332" s="82"/>
      <c r="AD332" s="82"/>
      <c r="AF332" s="82"/>
    </row>
    <row r="333" s="2" customFormat="1" ht="12" spans="1:32">
      <c r="A333" s="49"/>
      <c r="B333" s="50" t="s">
        <v>126</v>
      </c>
      <c r="C333" s="9" t="s">
        <v>127</v>
      </c>
      <c r="D333" s="9"/>
      <c r="E333" s="9"/>
      <c r="F333" s="51"/>
      <c r="G333" s="51"/>
      <c r="H333" s="51"/>
      <c r="I333" s="51"/>
      <c r="J333" s="74">
        <v>1.36</v>
      </c>
      <c r="K333" s="51"/>
      <c r="L333" s="74">
        <v>4.08</v>
      </c>
      <c r="M333" s="51"/>
      <c r="N333" s="75"/>
      <c r="V333" s="81"/>
      <c r="W333" s="82"/>
      <c r="X333" s="5" t="s">
        <v>127</v>
      </c>
      <c r="Y333" s="83"/>
      <c r="AB333" s="82"/>
      <c r="AC333" s="82"/>
      <c r="AD333" s="82"/>
      <c r="AF333" s="82"/>
    </row>
    <row r="334" s="2" customFormat="1" ht="12" spans="1:32">
      <c r="A334" s="49"/>
      <c r="B334" s="50" t="s">
        <v>129</v>
      </c>
      <c r="C334" s="9" t="s">
        <v>130</v>
      </c>
      <c r="D334" s="9"/>
      <c r="E334" s="9"/>
      <c r="F334" s="51"/>
      <c r="G334" s="51"/>
      <c r="H334" s="51"/>
      <c r="I334" s="51"/>
      <c r="J334" s="74">
        <v>0.12</v>
      </c>
      <c r="K334" s="51"/>
      <c r="L334" s="74">
        <v>0.36</v>
      </c>
      <c r="M334" s="51" t="s">
        <v>125</v>
      </c>
      <c r="N334" s="75">
        <v>8</v>
      </c>
      <c r="V334" s="81"/>
      <c r="W334" s="82"/>
      <c r="X334" s="5" t="s">
        <v>130</v>
      </c>
      <c r="Y334" s="83"/>
      <c r="AB334" s="82"/>
      <c r="AC334" s="82"/>
      <c r="AD334" s="82"/>
      <c r="AF334" s="82"/>
    </row>
    <row r="335" s="2" customFormat="1" ht="12" spans="1:32">
      <c r="A335" s="49"/>
      <c r="B335" s="50" t="s">
        <v>123</v>
      </c>
      <c r="C335" s="9" t="s">
        <v>226</v>
      </c>
      <c r="D335" s="9"/>
      <c r="E335" s="9"/>
      <c r="F335" s="51"/>
      <c r="G335" s="51"/>
      <c r="H335" s="51"/>
      <c r="I335" s="51"/>
      <c r="J335" s="74">
        <v>1.24</v>
      </c>
      <c r="K335" s="51"/>
      <c r="L335" s="74">
        <v>3.72</v>
      </c>
      <c r="M335" s="51"/>
      <c r="N335" s="75"/>
      <c r="V335" s="81"/>
      <c r="W335" s="82"/>
      <c r="X335" s="5" t="s">
        <v>226</v>
      </c>
      <c r="Y335" s="83"/>
      <c r="AB335" s="82"/>
      <c r="AC335" s="82"/>
      <c r="AD335" s="82"/>
      <c r="AF335" s="82"/>
    </row>
    <row r="336" s="2" customFormat="1" ht="12" spans="1:32">
      <c r="A336" s="49"/>
      <c r="B336" s="50"/>
      <c r="C336" s="9" t="s">
        <v>131</v>
      </c>
      <c r="D336" s="9"/>
      <c r="E336" s="9"/>
      <c r="F336" s="51" t="s">
        <v>132</v>
      </c>
      <c r="G336" s="51" t="s">
        <v>536</v>
      </c>
      <c r="H336" s="51"/>
      <c r="I336" s="51" t="s">
        <v>537</v>
      </c>
      <c r="J336" s="74"/>
      <c r="K336" s="51"/>
      <c r="L336" s="74"/>
      <c r="M336" s="51"/>
      <c r="N336" s="75"/>
      <c r="V336" s="81"/>
      <c r="W336" s="82"/>
      <c r="Y336" s="83"/>
      <c r="Z336" s="5" t="s">
        <v>131</v>
      </c>
      <c r="AB336" s="82"/>
      <c r="AC336" s="82"/>
      <c r="AD336" s="82"/>
      <c r="AF336" s="82"/>
    </row>
    <row r="337" s="2" customFormat="1" ht="12" spans="1:32">
      <c r="A337" s="49"/>
      <c r="B337" s="50"/>
      <c r="C337" s="9" t="s">
        <v>135</v>
      </c>
      <c r="D337" s="9"/>
      <c r="E337" s="9"/>
      <c r="F337" s="51" t="s">
        <v>132</v>
      </c>
      <c r="G337" s="51" t="s">
        <v>538</v>
      </c>
      <c r="H337" s="51"/>
      <c r="I337" s="51" t="s">
        <v>539</v>
      </c>
      <c r="J337" s="74"/>
      <c r="K337" s="51"/>
      <c r="L337" s="74"/>
      <c r="M337" s="51"/>
      <c r="N337" s="75"/>
      <c r="V337" s="81"/>
      <c r="W337" s="82"/>
      <c r="Y337" s="83"/>
      <c r="Z337" s="5" t="s">
        <v>135</v>
      </c>
      <c r="AB337" s="82"/>
      <c r="AC337" s="82"/>
      <c r="AD337" s="82"/>
      <c r="AF337" s="82"/>
    </row>
    <row r="338" s="2" customFormat="1" ht="12" spans="1:32">
      <c r="A338" s="49"/>
      <c r="B338" s="50"/>
      <c r="C338" s="52" t="s">
        <v>138</v>
      </c>
      <c r="D338" s="52"/>
      <c r="E338" s="52"/>
      <c r="F338" s="53"/>
      <c r="G338" s="53"/>
      <c r="H338" s="53"/>
      <c r="I338" s="53"/>
      <c r="J338" s="76">
        <v>17.83</v>
      </c>
      <c r="K338" s="53"/>
      <c r="L338" s="76">
        <v>53.49</v>
      </c>
      <c r="M338" s="53"/>
      <c r="N338" s="77"/>
      <c r="V338" s="81"/>
      <c r="W338" s="82"/>
      <c r="Y338" s="83"/>
      <c r="AA338" s="5" t="s">
        <v>138</v>
      </c>
      <c r="AB338" s="82"/>
      <c r="AC338" s="82"/>
      <c r="AD338" s="82"/>
      <c r="AF338" s="82"/>
    </row>
    <row r="339" s="2" customFormat="1" ht="12" spans="1:32">
      <c r="A339" s="49"/>
      <c r="B339" s="50"/>
      <c r="C339" s="9" t="s">
        <v>139</v>
      </c>
      <c r="D339" s="9"/>
      <c r="E339" s="9"/>
      <c r="F339" s="51"/>
      <c r="G339" s="51"/>
      <c r="H339" s="51"/>
      <c r="I339" s="51"/>
      <c r="J339" s="74"/>
      <c r="K339" s="51"/>
      <c r="L339" s="74">
        <v>46.05</v>
      </c>
      <c r="M339" s="51"/>
      <c r="N339" s="75">
        <v>1058</v>
      </c>
      <c r="V339" s="81"/>
      <c r="W339" s="82"/>
      <c r="Y339" s="83"/>
      <c r="Z339" s="5" t="s">
        <v>139</v>
      </c>
      <c r="AB339" s="82"/>
      <c r="AC339" s="82"/>
      <c r="AD339" s="82"/>
      <c r="AF339" s="82"/>
    </row>
    <row r="340" s="2" customFormat="1" ht="22.5" spans="1:32">
      <c r="A340" s="49"/>
      <c r="B340" s="50" t="s">
        <v>140</v>
      </c>
      <c r="C340" s="9" t="s">
        <v>141</v>
      </c>
      <c r="D340" s="9"/>
      <c r="E340" s="9"/>
      <c r="F340" s="51" t="s">
        <v>142</v>
      </c>
      <c r="G340" s="51" t="s">
        <v>143</v>
      </c>
      <c r="H340" s="51"/>
      <c r="I340" s="51" t="s">
        <v>143</v>
      </c>
      <c r="J340" s="74"/>
      <c r="K340" s="51"/>
      <c r="L340" s="74">
        <v>47.43</v>
      </c>
      <c r="M340" s="51"/>
      <c r="N340" s="75">
        <v>1090</v>
      </c>
      <c r="V340" s="81"/>
      <c r="W340" s="82"/>
      <c r="Y340" s="83"/>
      <c r="Z340" s="5" t="s">
        <v>141</v>
      </c>
      <c r="AB340" s="82"/>
      <c r="AC340" s="82"/>
      <c r="AD340" s="82"/>
      <c r="AF340" s="82"/>
    </row>
    <row r="341" s="2" customFormat="1" ht="22.5" spans="1:32">
      <c r="A341" s="49"/>
      <c r="B341" s="50" t="s">
        <v>144</v>
      </c>
      <c r="C341" s="9" t="s">
        <v>145</v>
      </c>
      <c r="D341" s="9"/>
      <c r="E341" s="9"/>
      <c r="F341" s="51" t="s">
        <v>142</v>
      </c>
      <c r="G341" s="51" t="s">
        <v>146</v>
      </c>
      <c r="H341" s="51"/>
      <c r="I341" s="51" t="s">
        <v>146</v>
      </c>
      <c r="J341" s="74"/>
      <c r="K341" s="51"/>
      <c r="L341" s="74">
        <v>27.63</v>
      </c>
      <c r="M341" s="51"/>
      <c r="N341" s="75">
        <v>635</v>
      </c>
      <c r="V341" s="81"/>
      <c r="W341" s="82"/>
      <c r="Y341" s="83"/>
      <c r="Z341" s="5" t="s">
        <v>145</v>
      </c>
      <c r="AB341" s="82"/>
      <c r="AC341" s="82"/>
      <c r="AD341" s="82"/>
      <c r="AF341" s="82"/>
    </row>
    <row r="342" s="2" customFormat="1" ht="12" spans="1:32">
      <c r="A342" s="54"/>
      <c r="B342" s="55"/>
      <c r="C342" s="47" t="s">
        <v>147</v>
      </c>
      <c r="D342" s="47"/>
      <c r="E342" s="47"/>
      <c r="F342" s="48"/>
      <c r="G342" s="48"/>
      <c r="H342" s="48"/>
      <c r="I342" s="48"/>
      <c r="J342" s="72"/>
      <c r="K342" s="48"/>
      <c r="L342" s="72">
        <v>128.55</v>
      </c>
      <c r="M342" s="53"/>
      <c r="N342" s="73"/>
      <c r="V342" s="81"/>
      <c r="W342" s="82"/>
      <c r="Y342" s="83"/>
      <c r="AB342" s="82" t="s">
        <v>147</v>
      </c>
      <c r="AC342" s="82"/>
      <c r="AD342" s="82"/>
      <c r="AF342" s="82"/>
    </row>
    <row r="343" s="2" customFormat="1" ht="22.5" spans="1:32">
      <c r="A343" s="46" t="s">
        <v>146</v>
      </c>
      <c r="B343" s="47" t="s">
        <v>443</v>
      </c>
      <c r="C343" s="47" t="s">
        <v>444</v>
      </c>
      <c r="D343" s="47"/>
      <c r="E343" s="47"/>
      <c r="F343" s="48" t="s">
        <v>246</v>
      </c>
      <c r="G343" s="48"/>
      <c r="H343" s="48"/>
      <c r="I343" s="48" t="s">
        <v>540</v>
      </c>
      <c r="J343" s="72">
        <v>5230.01</v>
      </c>
      <c r="K343" s="48"/>
      <c r="L343" s="72">
        <v>97.28</v>
      </c>
      <c r="M343" s="48"/>
      <c r="N343" s="73"/>
      <c r="V343" s="81"/>
      <c r="W343" s="82" t="s">
        <v>444</v>
      </c>
      <c r="Y343" s="83"/>
      <c r="AB343" s="82"/>
      <c r="AC343" s="82"/>
      <c r="AD343" s="82"/>
      <c r="AF343" s="82"/>
    </row>
    <row r="344" s="2" customFormat="1" ht="12" spans="1:32">
      <c r="A344" s="54"/>
      <c r="B344" s="55"/>
      <c r="C344" s="8" t="s">
        <v>387</v>
      </c>
      <c r="D344" s="56"/>
      <c r="E344" s="56"/>
      <c r="F344" s="57"/>
      <c r="G344" s="57"/>
      <c r="H344" s="57"/>
      <c r="I344" s="57"/>
      <c r="J344" s="78"/>
      <c r="K344" s="57"/>
      <c r="L344" s="78"/>
      <c r="M344" s="79"/>
      <c r="N344" s="80"/>
      <c r="V344" s="81"/>
      <c r="W344" s="82"/>
      <c r="Y344" s="83"/>
      <c r="AB344" s="82"/>
      <c r="AC344" s="82"/>
      <c r="AD344" s="82"/>
      <c r="AF344" s="82"/>
    </row>
    <row r="345" s="2" customFormat="1" ht="12" spans="1:32">
      <c r="A345" s="57"/>
      <c r="B345" s="55"/>
      <c r="C345" s="55"/>
      <c r="D345" s="55"/>
      <c r="E345" s="55"/>
      <c r="F345" s="57"/>
      <c r="G345" s="57"/>
      <c r="H345" s="57"/>
      <c r="I345" s="57"/>
      <c r="J345" s="92"/>
      <c r="K345" s="57"/>
      <c r="L345" s="92"/>
      <c r="M345" s="51"/>
      <c r="N345" s="92"/>
      <c r="V345" s="81"/>
      <c r="W345" s="82"/>
      <c r="Y345" s="83"/>
      <c r="AB345" s="82"/>
      <c r="AC345" s="82"/>
      <c r="AD345" s="82"/>
      <c r="AF345" s="82"/>
    </row>
    <row r="346" s="2" customFormat="1" ht="12" spans="1:32">
      <c r="A346" s="88"/>
      <c r="B346" s="89"/>
      <c r="C346" s="47" t="s">
        <v>388</v>
      </c>
      <c r="D346" s="47"/>
      <c r="E346" s="47"/>
      <c r="F346" s="47"/>
      <c r="G346" s="47"/>
      <c r="H346" s="47"/>
      <c r="I346" s="47"/>
      <c r="J346" s="47"/>
      <c r="K346" s="47"/>
      <c r="L346" s="93"/>
      <c r="M346" s="94"/>
      <c r="N346" s="95"/>
      <c r="V346" s="81"/>
      <c r="W346" s="82"/>
      <c r="Y346" s="83"/>
      <c r="AB346" s="82"/>
      <c r="AC346" s="82"/>
      <c r="AD346" s="82" t="s">
        <v>388</v>
      </c>
      <c r="AF346" s="82"/>
    </row>
    <row r="347" s="2" customFormat="1" ht="12" spans="1:32">
      <c r="A347" s="90"/>
      <c r="B347" s="50"/>
      <c r="C347" s="9" t="s">
        <v>159</v>
      </c>
      <c r="D347" s="9"/>
      <c r="E347" s="9"/>
      <c r="F347" s="9"/>
      <c r="G347" s="9"/>
      <c r="H347" s="9"/>
      <c r="I347" s="9"/>
      <c r="J347" s="9"/>
      <c r="K347" s="9"/>
      <c r="L347" s="96">
        <v>13578.19</v>
      </c>
      <c r="M347" s="97"/>
      <c r="N347" s="98">
        <v>101697</v>
      </c>
      <c r="V347" s="81"/>
      <c r="W347" s="82"/>
      <c r="Y347" s="83"/>
      <c r="AB347" s="82"/>
      <c r="AC347" s="82"/>
      <c r="AD347" s="82"/>
      <c r="AE347" s="5" t="s">
        <v>159</v>
      </c>
      <c r="AF347" s="82"/>
    </row>
    <row r="348" s="2" customFormat="1" ht="12" spans="1:32">
      <c r="A348" s="90"/>
      <c r="B348" s="50"/>
      <c r="C348" s="9" t="s">
        <v>160</v>
      </c>
      <c r="D348" s="9"/>
      <c r="E348" s="9"/>
      <c r="F348" s="9"/>
      <c r="G348" s="9"/>
      <c r="H348" s="9"/>
      <c r="I348" s="9"/>
      <c r="J348" s="9"/>
      <c r="K348" s="9"/>
      <c r="L348" s="96"/>
      <c r="M348" s="97"/>
      <c r="N348" s="98"/>
      <c r="V348" s="81"/>
      <c r="W348" s="82"/>
      <c r="Y348" s="83"/>
      <c r="AB348" s="82"/>
      <c r="AC348" s="82"/>
      <c r="AD348" s="82"/>
      <c r="AE348" s="5" t="s">
        <v>160</v>
      </c>
      <c r="AF348" s="82"/>
    </row>
    <row r="349" s="2" customFormat="1" ht="12" spans="1:32">
      <c r="A349" s="90"/>
      <c r="B349" s="50"/>
      <c r="C349" s="9" t="s">
        <v>161</v>
      </c>
      <c r="D349" s="9"/>
      <c r="E349" s="9"/>
      <c r="F349" s="9"/>
      <c r="G349" s="9"/>
      <c r="H349" s="9"/>
      <c r="I349" s="9"/>
      <c r="J349" s="9"/>
      <c r="K349" s="9"/>
      <c r="L349" s="96">
        <v>388.57</v>
      </c>
      <c r="M349" s="97"/>
      <c r="N349" s="98">
        <v>8929</v>
      </c>
      <c r="V349" s="81"/>
      <c r="W349" s="82"/>
      <c r="Y349" s="83"/>
      <c r="AB349" s="82"/>
      <c r="AC349" s="82"/>
      <c r="AD349" s="82"/>
      <c r="AE349" s="5" t="s">
        <v>161</v>
      </c>
      <c r="AF349" s="82"/>
    </row>
    <row r="350" s="2" customFormat="1" ht="12" spans="1:32">
      <c r="A350" s="90"/>
      <c r="B350" s="50"/>
      <c r="C350" s="9" t="s">
        <v>162</v>
      </c>
      <c r="D350" s="9"/>
      <c r="E350" s="9"/>
      <c r="F350" s="9"/>
      <c r="G350" s="9"/>
      <c r="H350" s="9"/>
      <c r="I350" s="9"/>
      <c r="J350" s="9"/>
      <c r="K350" s="9"/>
      <c r="L350" s="96">
        <v>28.85</v>
      </c>
      <c r="M350" s="97"/>
      <c r="N350" s="98">
        <v>248</v>
      </c>
      <c r="V350" s="81"/>
      <c r="W350" s="82"/>
      <c r="Y350" s="83"/>
      <c r="AB350" s="82"/>
      <c r="AC350" s="82"/>
      <c r="AD350" s="82"/>
      <c r="AE350" s="5" t="s">
        <v>162</v>
      </c>
      <c r="AF350" s="82"/>
    </row>
    <row r="351" s="2" customFormat="1" ht="12" spans="1:32">
      <c r="A351" s="90"/>
      <c r="B351" s="50"/>
      <c r="C351" s="9" t="s">
        <v>163</v>
      </c>
      <c r="D351" s="9"/>
      <c r="E351" s="9"/>
      <c r="F351" s="9"/>
      <c r="G351" s="9"/>
      <c r="H351" s="9"/>
      <c r="I351" s="9"/>
      <c r="J351" s="9"/>
      <c r="K351" s="9"/>
      <c r="L351" s="96">
        <v>2.32</v>
      </c>
      <c r="M351" s="97"/>
      <c r="N351" s="98">
        <v>53</v>
      </c>
      <c r="V351" s="81"/>
      <c r="W351" s="82"/>
      <c r="Y351" s="83"/>
      <c r="AB351" s="82"/>
      <c r="AC351" s="82"/>
      <c r="AD351" s="82"/>
      <c r="AE351" s="5" t="s">
        <v>163</v>
      </c>
      <c r="AF351" s="82"/>
    </row>
    <row r="352" s="2" customFormat="1" ht="12" spans="1:32">
      <c r="A352" s="90"/>
      <c r="B352" s="50"/>
      <c r="C352" s="9" t="s">
        <v>280</v>
      </c>
      <c r="D352" s="9"/>
      <c r="E352" s="9"/>
      <c r="F352" s="9"/>
      <c r="G352" s="9"/>
      <c r="H352" s="9"/>
      <c r="I352" s="9"/>
      <c r="J352" s="9"/>
      <c r="K352" s="9"/>
      <c r="L352" s="96">
        <v>13160.77</v>
      </c>
      <c r="M352" s="97"/>
      <c r="N352" s="98">
        <v>92520</v>
      </c>
      <c r="V352" s="81"/>
      <c r="W352" s="82"/>
      <c r="Y352" s="83"/>
      <c r="AB352" s="82"/>
      <c r="AC352" s="82"/>
      <c r="AD352" s="82"/>
      <c r="AE352" s="5" t="s">
        <v>280</v>
      </c>
      <c r="AF352" s="82"/>
    </row>
    <row r="353" s="2" customFormat="1" ht="12" spans="1:32">
      <c r="A353" s="90"/>
      <c r="B353" s="50"/>
      <c r="C353" s="9" t="s">
        <v>164</v>
      </c>
      <c r="D353" s="9"/>
      <c r="E353" s="9"/>
      <c r="F353" s="9"/>
      <c r="G353" s="9"/>
      <c r="H353" s="9"/>
      <c r="I353" s="9"/>
      <c r="J353" s="9"/>
      <c r="K353" s="9"/>
      <c r="L353" s="96">
        <v>13685.75</v>
      </c>
      <c r="M353" s="97"/>
      <c r="N353" s="98">
        <v>109182</v>
      </c>
      <c r="V353" s="81"/>
      <c r="W353" s="82"/>
      <c r="Y353" s="83"/>
      <c r="AB353" s="82"/>
      <c r="AC353" s="82"/>
      <c r="AD353" s="82"/>
      <c r="AE353" s="5" t="s">
        <v>164</v>
      </c>
      <c r="AF353" s="82"/>
    </row>
    <row r="354" s="2" customFormat="1" ht="12" spans="1:32">
      <c r="A354" s="90"/>
      <c r="B354" s="50"/>
      <c r="C354" s="9" t="s">
        <v>160</v>
      </c>
      <c r="D354" s="9"/>
      <c r="E354" s="9"/>
      <c r="F354" s="9"/>
      <c r="G354" s="9"/>
      <c r="H354" s="9"/>
      <c r="I354" s="9"/>
      <c r="J354" s="9"/>
      <c r="K354" s="9"/>
      <c r="L354" s="96"/>
      <c r="M354" s="97"/>
      <c r="N354" s="98"/>
      <c r="V354" s="81"/>
      <c r="W354" s="82"/>
      <c r="Y354" s="83"/>
      <c r="AB354" s="82"/>
      <c r="AC354" s="82"/>
      <c r="AD354" s="82"/>
      <c r="AE354" s="5" t="s">
        <v>160</v>
      </c>
      <c r="AF354" s="82"/>
    </row>
    <row r="355" s="2" customFormat="1" ht="12" spans="1:32">
      <c r="A355" s="90"/>
      <c r="B355" s="50"/>
      <c r="C355" s="9" t="s">
        <v>165</v>
      </c>
      <c r="D355" s="9"/>
      <c r="E355" s="9"/>
      <c r="F355" s="9"/>
      <c r="G355" s="9"/>
      <c r="H355" s="9"/>
      <c r="I355" s="9"/>
      <c r="J355" s="9"/>
      <c r="K355" s="9"/>
      <c r="L355" s="96">
        <v>347.91</v>
      </c>
      <c r="M355" s="97"/>
      <c r="N355" s="98">
        <v>7995</v>
      </c>
      <c r="V355" s="81"/>
      <c r="W355" s="82"/>
      <c r="Y355" s="83"/>
      <c r="AB355" s="82"/>
      <c r="AC355" s="82"/>
      <c r="AD355" s="82"/>
      <c r="AE355" s="5" t="s">
        <v>165</v>
      </c>
      <c r="AF355" s="82"/>
    </row>
    <row r="356" s="2" customFormat="1" ht="12" spans="1:32">
      <c r="A356" s="90"/>
      <c r="B356" s="50"/>
      <c r="C356" s="9" t="s">
        <v>166</v>
      </c>
      <c r="D356" s="9"/>
      <c r="E356" s="9"/>
      <c r="F356" s="9"/>
      <c r="G356" s="9"/>
      <c r="H356" s="9"/>
      <c r="I356" s="9"/>
      <c r="J356" s="9"/>
      <c r="K356" s="9"/>
      <c r="L356" s="96">
        <v>4.08</v>
      </c>
      <c r="M356" s="97"/>
      <c r="N356" s="98">
        <v>35</v>
      </c>
      <c r="V356" s="81"/>
      <c r="W356" s="82"/>
      <c r="Y356" s="83"/>
      <c r="AB356" s="82"/>
      <c r="AC356" s="82"/>
      <c r="AD356" s="82"/>
      <c r="AE356" s="5" t="s">
        <v>166</v>
      </c>
      <c r="AF356" s="82"/>
    </row>
    <row r="357" s="2" customFormat="1" ht="12" spans="1:32">
      <c r="A357" s="90"/>
      <c r="B357" s="50"/>
      <c r="C357" s="9" t="s">
        <v>167</v>
      </c>
      <c r="D357" s="9"/>
      <c r="E357" s="9"/>
      <c r="F357" s="9"/>
      <c r="G357" s="9"/>
      <c r="H357" s="9"/>
      <c r="I357" s="9"/>
      <c r="J357" s="9"/>
      <c r="K357" s="9"/>
      <c r="L357" s="96">
        <v>0.36</v>
      </c>
      <c r="M357" s="97"/>
      <c r="N357" s="98">
        <v>8</v>
      </c>
      <c r="V357" s="81"/>
      <c r="W357" s="82"/>
      <c r="Y357" s="83"/>
      <c r="AB357" s="82"/>
      <c r="AC357" s="82"/>
      <c r="AD357" s="82"/>
      <c r="AE357" s="5" t="s">
        <v>167</v>
      </c>
      <c r="AF357" s="82"/>
    </row>
    <row r="358" s="2" customFormat="1" ht="12" spans="1:32">
      <c r="A358" s="90"/>
      <c r="B358" s="50"/>
      <c r="C358" s="9" t="s">
        <v>281</v>
      </c>
      <c r="D358" s="9"/>
      <c r="E358" s="9"/>
      <c r="F358" s="9"/>
      <c r="G358" s="9"/>
      <c r="H358" s="9"/>
      <c r="I358" s="9"/>
      <c r="J358" s="9"/>
      <c r="K358" s="9"/>
      <c r="L358" s="96">
        <v>12868.83</v>
      </c>
      <c r="M358" s="97"/>
      <c r="N358" s="98">
        <v>90468</v>
      </c>
      <c r="V358" s="81"/>
      <c r="W358" s="82"/>
      <c r="Y358" s="83"/>
      <c r="AB358" s="82"/>
      <c r="AC358" s="82"/>
      <c r="AD358" s="82"/>
      <c r="AE358" s="5" t="s">
        <v>281</v>
      </c>
      <c r="AF358" s="82"/>
    </row>
    <row r="359" s="2" customFormat="1" ht="12" spans="1:32">
      <c r="A359" s="90"/>
      <c r="B359" s="50"/>
      <c r="C359" s="9" t="s">
        <v>168</v>
      </c>
      <c r="D359" s="9"/>
      <c r="E359" s="9"/>
      <c r="F359" s="9"/>
      <c r="G359" s="9"/>
      <c r="H359" s="9"/>
      <c r="I359" s="9"/>
      <c r="J359" s="9"/>
      <c r="K359" s="9"/>
      <c r="L359" s="96">
        <v>316.41</v>
      </c>
      <c r="M359" s="97"/>
      <c r="N359" s="98">
        <v>7271</v>
      </c>
      <c r="V359" s="81"/>
      <c r="W359" s="82"/>
      <c r="Y359" s="83"/>
      <c r="AB359" s="82"/>
      <c r="AC359" s="82"/>
      <c r="AD359" s="82"/>
      <c r="AE359" s="5" t="s">
        <v>168</v>
      </c>
      <c r="AF359" s="82"/>
    </row>
    <row r="360" s="2" customFormat="1" ht="12" spans="1:32">
      <c r="A360" s="90"/>
      <c r="B360" s="50"/>
      <c r="C360" s="9" t="s">
        <v>169</v>
      </c>
      <c r="D360" s="9"/>
      <c r="E360" s="9"/>
      <c r="F360" s="9"/>
      <c r="G360" s="9"/>
      <c r="H360" s="9"/>
      <c r="I360" s="9"/>
      <c r="J360" s="9"/>
      <c r="K360" s="9"/>
      <c r="L360" s="96">
        <v>148.52</v>
      </c>
      <c r="M360" s="97"/>
      <c r="N360" s="98">
        <v>3413</v>
      </c>
      <c r="V360" s="81"/>
      <c r="W360" s="82"/>
      <c r="Y360" s="83"/>
      <c r="AB360" s="82"/>
      <c r="AC360" s="82"/>
      <c r="AD360" s="82"/>
      <c r="AE360" s="5" t="s">
        <v>169</v>
      </c>
      <c r="AF360" s="82"/>
    </row>
    <row r="361" s="2" customFormat="1" ht="12" spans="1:32">
      <c r="A361" s="90"/>
      <c r="B361" s="50"/>
      <c r="C361" s="9" t="s">
        <v>282</v>
      </c>
      <c r="D361" s="9"/>
      <c r="E361" s="9"/>
      <c r="F361" s="9"/>
      <c r="G361" s="9"/>
      <c r="H361" s="9"/>
      <c r="I361" s="9"/>
      <c r="J361" s="9"/>
      <c r="K361" s="9"/>
      <c r="L361" s="96">
        <v>420.45</v>
      </c>
      <c r="M361" s="97"/>
      <c r="N361" s="98">
        <v>4648</v>
      </c>
      <c r="V361" s="81"/>
      <c r="W361" s="82"/>
      <c r="Y361" s="83"/>
      <c r="AB361" s="82"/>
      <c r="AC361" s="82"/>
      <c r="AD361" s="82"/>
      <c r="AE361" s="5" t="s">
        <v>282</v>
      </c>
      <c r="AF361" s="82"/>
    </row>
    <row r="362" s="2" customFormat="1" ht="12" spans="1:32">
      <c r="A362" s="90"/>
      <c r="B362" s="50"/>
      <c r="C362" s="9" t="s">
        <v>160</v>
      </c>
      <c r="D362" s="9"/>
      <c r="E362" s="9"/>
      <c r="F362" s="9"/>
      <c r="G362" s="9"/>
      <c r="H362" s="9"/>
      <c r="I362" s="9"/>
      <c r="J362" s="9"/>
      <c r="K362" s="9"/>
      <c r="L362" s="96"/>
      <c r="M362" s="97"/>
      <c r="N362" s="98"/>
      <c r="V362" s="81"/>
      <c r="W362" s="82"/>
      <c r="Y362" s="83"/>
      <c r="AB362" s="82"/>
      <c r="AC362" s="82"/>
      <c r="AD362" s="82"/>
      <c r="AE362" s="5" t="s">
        <v>160</v>
      </c>
      <c r="AF362" s="82"/>
    </row>
    <row r="363" s="2" customFormat="1" ht="12" spans="1:32">
      <c r="A363" s="90"/>
      <c r="B363" s="50"/>
      <c r="C363" s="9" t="s">
        <v>165</v>
      </c>
      <c r="D363" s="9"/>
      <c r="E363" s="9"/>
      <c r="F363" s="9"/>
      <c r="G363" s="9"/>
      <c r="H363" s="9"/>
      <c r="I363" s="9"/>
      <c r="J363" s="9"/>
      <c r="K363" s="9"/>
      <c r="L363" s="96">
        <v>40.66</v>
      </c>
      <c r="M363" s="97"/>
      <c r="N363" s="98">
        <v>934</v>
      </c>
      <c r="V363" s="81"/>
      <c r="W363" s="82"/>
      <c r="Y363" s="83"/>
      <c r="AB363" s="82"/>
      <c r="AC363" s="82"/>
      <c r="AD363" s="82"/>
      <c r="AE363" s="5" t="s">
        <v>165</v>
      </c>
      <c r="AF363" s="82"/>
    </row>
    <row r="364" s="2" customFormat="1" ht="12" spans="1:32">
      <c r="A364" s="90"/>
      <c r="B364" s="50"/>
      <c r="C364" s="9" t="s">
        <v>166</v>
      </c>
      <c r="D364" s="9"/>
      <c r="E364" s="9"/>
      <c r="F364" s="9"/>
      <c r="G364" s="9"/>
      <c r="H364" s="9"/>
      <c r="I364" s="9"/>
      <c r="J364" s="9"/>
      <c r="K364" s="9"/>
      <c r="L364" s="96">
        <v>24.77</v>
      </c>
      <c r="M364" s="97"/>
      <c r="N364" s="98">
        <v>213</v>
      </c>
      <c r="V364" s="81"/>
      <c r="W364" s="82"/>
      <c r="Y364" s="83"/>
      <c r="AB364" s="82"/>
      <c r="AC364" s="82"/>
      <c r="AD364" s="82"/>
      <c r="AE364" s="5" t="s">
        <v>166</v>
      </c>
      <c r="AF364" s="82"/>
    </row>
    <row r="365" s="2" customFormat="1" ht="12" spans="1:32">
      <c r="A365" s="90"/>
      <c r="B365" s="50"/>
      <c r="C365" s="9" t="s">
        <v>167</v>
      </c>
      <c r="D365" s="9"/>
      <c r="E365" s="9"/>
      <c r="F365" s="9"/>
      <c r="G365" s="9"/>
      <c r="H365" s="9"/>
      <c r="I365" s="9"/>
      <c r="J365" s="9"/>
      <c r="K365" s="9"/>
      <c r="L365" s="96">
        <v>1.96</v>
      </c>
      <c r="M365" s="97"/>
      <c r="N365" s="98">
        <v>45</v>
      </c>
      <c r="V365" s="81"/>
      <c r="W365" s="82"/>
      <c r="Y365" s="83"/>
      <c r="AB365" s="82"/>
      <c r="AC365" s="82"/>
      <c r="AD365" s="82"/>
      <c r="AE365" s="5" t="s">
        <v>167</v>
      </c>
      <c r="AF365" s="82"/>
    </row>
    <row r="366" s="2" customFormat="1" ht="12" spans="1:32">
      <c r="A366" s="90"/>
      <c r="B366" s="50"/>
      <c r="C366" s="9" t="s">
        <v>281</v>
      </c>
      <c r="D366" s="9"/>
      <c r="E366" s="9"/>
      <c r="F366" s="9"/>
      <c r="G366" s="9"/>
      <c r="H366" s="9"/>
      <c r="I366" s="9"/>
      <c r="J366" s="9"/>
      <c r="K366" s="9"/>
      <c r="L366" s="96">
        <v>291.94</v>
      </c>
      <c r="M366" s="97"/>
      <c r="N366" s="98">
        <v>2052</v>
      </c>
      <c r="V366" s="81"/>
      <c r="W366" s="82"/>
      <c r="Y366" s="83"/>
      <c r="AB366" s="82"/>
      <c r="AC366" s="82"/>
      <c r="AD366" s="82"/>
      <c r="AE366" s="5" t="s">
        <v>281</v>
      </c>
      <c r="AF366" s="82"/>
    </row>
    <row r="367" s="2" customFormat="1" ht="12" spans="1:32">
      <c r="A367" s="90"/>
      <c r="B367" s="50"/>
      <c r="C367" s="9" t="s">
        <v>168</v>
      </c>
      <c r="D367" s="9"/>
      <c r="E367" s="9"/>
      <c r="F367" s="9"/>
      <c r="G367" s="9"/>
      <c r="H367" s="9"/>
      <c r="I367" s="9"/>
      <c r="J367" s="9"/>
      <c r="K367" s="9"/>
      <c r="L367" s="96">
        <v>41.34</v>
      </c>
      <c r="M367" s="97"/>
      <c r="N367" s="98">
        <v>950</v>
      </c>
      <c r="V367" s="81"/>
      <c r="W367" s="82"/>
      <c r="Y367" s="83"/>
      <c r="AB367" s="82"/>
      <c r="AC367" s="82"/>
      <c r="AD367" s="82"/>
      <c r="AE367" s="5" t="s">
        <v>168</v>
      </c>
      <c r="AF367" s="82"/>
    </row>
    <row r="368" s="2" customFormat="1" ht="12" spans="1:32">
      <c r="A368" s="90"/>
      <c r="B368" s="50"/>
      <c r="C368" s="9" t="s">
        <v>169</v>
      </c>
      <c r="D368" s="9"/>
      <c r="E368" s="9"/>
      <c r="F368" s="9"/>
      <c r="G368" s="9"/>
      <c r="H368" s="9"/>
      <c r="I368" s="9"/>
      <c r="J368" s="9"/>
      <c r="K368" s="9"/>
      <c r="L368" s="96">
        <v>21.74</v>
      </c>
      <c r="M368" s="97"/>
      <c r="N368" s="98">
        <v>499</v>
      </c>
      <c r="V368" s="81"/>
      <c r="W368" s="82"/>
      <c r="Y368" s="83"/>
      <c r="AB368" s="82"/>
      <c r="AC368" s="82"/>
      <c r="AD368" s="82"/>
      <c r="AE368" s="5" t="s">
        <v>169</v>
      </c>
      <c r="AF368" s="82"/>
    </row>
    <row r="369" s="2" customFormat="1" ht="12" spans="1:32">
      <c r="A369" s="90"/>
      <c r="B369" s="50"/>
      <c r="C369" s="9" t="s">
        <v>170</v>
      </c>
      <c r="D369" s="9"/>
      <c r="E369" s="9"/>
      <c r="F369" s="9"/>
      <c r="G369" s="9"/>
      <c r="H369" s="9"/>
      <c r="I369" s="9"/>
      <c r="J369" s="9"/>
      <c r="K369" s="9"/>
      <c r="L369" s="96">
        <v>390.89</v>
      </c>
      <c r="M369" s="97"/>
      <c r="N369" s="98">
        <v>8982</v>
      </c>
      <c r="V369" s="81"/>
      <c r="W369" s="82"/>
      <c r="Y369" s="83"/>
      <c r="AB369" s="82"/>
      <c r="AC369" s="82"/>
      <c r="AD369" s="82"/>
      <c r="AE369" s="5" t="s">
        <v>170</v>
      </c>
      <c r="AF369" s="82"/>
    </row>
    <row r="370" s="2" customFormat="1" ht="12" spans="1:32">
      <c r="A370" s="90"/>
      <c r="B370" s="50"/>
      <c r="C370" s="9" t="s">
        <v>171</v>
      </c>
      <c r="D370" s="9"/>
      <c r="E370" s="9"/>
      <c r="F370" s="9"/>
      <c r="G370" s="9"/>
      <c r="H370" s="9"/>
      <c r="I370" s="9"/>
      <c r="J370" s="9"/>
      <c r="K370" s="9"/>
      <c r="L370" s="96">
        <v>357.75</v>
      </c>
      <c r="M370" s="97"/>
      <c r="N370" s="98">
        <v>8221</v>
      </c>
      <c r="V370" s="81"/>
      <c r="W370" s="82"/>
      <c r="Y370" s="83"/>
      <c r="AB370" s="82"/>
      <c r="AC370" s="82"/>
      <c r="AD370" s="82"/>
      <c r="AE370" s="5" t="s">
        <v>171</v>
      </c>
      <c r="AF370" s="82"/>
    </row>
    <row r="371" s="2" customFormat="1" ht="12" spans="1:32">
      <c r="A371" s="90"/>
      <c r="B371" s="50"/>
      <c r="C371" s="9" t="s">
        <v>172</v>
      </c>
      <c r="D371" s="9"/>
      <c r="E371" s="9"/>
      <c r="F371" s="9"/>
      <c r="G371" s="9"/>
      <c r="H371" s="9"/>
      <c r="I371" s="9"/>
      <c r="J371" s="9"/>
      <c r="K371" s="9"/>
      <c r="L371" s="96">
        <v>170.26</v>
      </c>
      <c r="M371" s="97"/>
      <c r="N371" s="98">
        <v>3912</v>
      </c>
      <c r="V371" s="81"/>
      <c r="W371" s="82"/>
      <c r="Y371" s="83"/>
      <c r="AB371" s="82"/>
      <c r="AC371" s="82"/>
      <c r="AD371" s="82"/>
      <c r="AE371" s="5" t="s">
        <v>172</v>
      </c>
      <c r="AF371" s="82"/>
    </row>
    <row r="372" s="2" customFormat="1" ht="12" spans="1:32">
      <c r="A372" s="90"/>
      <c r="B372" s="92"/>
      <c r="C372" s="55" t="s">
        <v>389</v>
      </c>
      <c r="D372" s="55"/>
      <c r="E372" s="55"/>
      <c r="F372" s="55"/>
      <c r="G372" s="55"/>
      <c r="H372" s="55"/>
      <c r="I372" s="55"/>
      <c r="J372" s="55"/>
      <c r="K372" s="55"/>
      <c r="L372" s="99">
        <v>14106.2</v>
      </c>
      <c r="M372" s="100"/>
      <c r="N372" s="101">
        <v>113830</v>
      </c>
      <c r="V372" s="81"/>
      <c r="W372" s="82"/>
      <c r="Y372" s="83"/>
      <c r="AB372" s="82"/>
      <c r="AC372" s="82"/>
      <c r="AD372" s="82"/>
      <c r="AF372" s="82" t="s">
        <v>389</v>
      </c>
    </row>
    <row r="373" s="2" customFormat="1" ht="11.25" spans="2:14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02"/>
      <c r="M373" s="103"/>
      <c r="N373" s="104"/>
    </row>
    <row r="374" s="2" customFormat="1" ht="11.25" spans="1:35">
      <c r="A374" s="88"/>
      <c r="B374" s="89"/>
      <c r="C374" s="47" t="s">
        <v>158</v>
      </c>
      <c r="D374" s="47"/>
      <c r="E374" s="47"/>
      <c r="F374" s="47"/>
      <c r="G374" s="47"/>
      <c r="H374" s="47"/>
      <c r="I374" s="47"/>
      <c r="J374" s="47"/>
      <c r="K374" s="47"/>
      <c r="L374" s="93"/>
      <c r="M374" s="105"/>
      <c r="N374" s="95"/>
      <c r="AI374" s="82" t="s">
        <v>158</v>
      </c>
    </row>
    <row r="375" s="2" customFormat="1" ht="11.25" spans="1:36">
      <c r="A375" s="90"/>
      <c r="B375" s="50"/>
      <c r="C375" s="9" t="s">
        <v>159</v>
      </c>
      <c r="D375" s="9"/>
      <c r="E375" s="9"/>
      <c r="F375" s="9"/>
      <c r="G375" s="9"/>
      <c r="H375" s="9"/>
      <c r="I375" s="9"/>
      <c r="J375" s="9"/>
      <c r="K375" s="9"/>
      <c r="L375" s="96">
        <v>153913.79</v>
      </c>
      <c r="M375" s="106"/>
      <c r="N375" s="98">
        <v>1103766</v>
      </c>
      <c r="AI375" s="82"/>
      <c r="AJ375" s="5" t="s">
        <v>159</v>
      </c>
    </row>
    <row r="376" s="2" customFormat="1" ht="11.25" spans="1:36">
      <c r="A376" s="90"/>
      <c r="B376" s="50"/>
      <c r="C376" s="9" t="s">
        <v>160</v>
      </c>
      <c r="D376" s="9"/>
      <c r="E376" s="9"/>
      <c r="F376" s="9"/>
      <c r="G376" s="9"/>
      <c r="H376" s="9"/>
      <c r="I376" s="9"/>
      <c r="J376" s="9"/>
      <c r="K376" s="9"/>
      <c r="L376" s="96"/>
      <c r="M376" s="106"/>
      <c r="N376" s="98"/>
      <c r="AI376" s="82"/>
      <c r="AJ376" s="5" t="s">
        <v>160</v>
      </c>
    </row>
    <row r="377" s="2" customFormat="1" ht="11.25" spans="1:36">
      <c r="A377" s="90"/>
      <c r="B377" s="50"/>
      <c r="C377" s="9" t="s">
        <v>161</v>
      </c>
      <c r="D377" s="9"/>
      <c r="E377" s="9"/>
      <c r="F377" s="9"/>
      <c r="G377" s="9"/>
      <c r="H377" s="9"/>
      <c r="I377" s="9"/>
      <c r="J377" s="9"/>
      <c r="K377" s="9"/>
      <c r="L377" s="96">
        <v>1075.86</v>
      </c>
      <c r="M377" s="106"/>
      <c r="N377" s="98">
        <v>24721</v>
      </c>
      <c r="AI377" s="82"/>
      <c r="AJ377" s="5" t="s">
        <v>161</v>
      </c>
    </row>
    <row r="378" s="2" customFormat="1" ht="11.25" spans="1:36">
      <c r="A378" s="90"/>
      <c r="B378" s="50"/>
      <c r="C378" s="9" t="s">
        <v>162</v>
      </c>
      <c r="D378" s="9"/>
      <c r="E378" s="9"/>
      <c r="F378" s="9"/>
      <c r="G378" s="9"/>
      <c r="H378" s="9"/>
      <c r="I378" s="9"/>
      <c r="J378" s="9"/>
      <c r="K378" s="9"/>
      <c r="L378" s="96">
        <v>2907.9</v>
      </c>
      <c r="M378" s="106"/>
      <c r="N378" s="98">
        <v>25037</v>
      </c>
      <c r="AI378" s="82"/>
      <c r="AJ378" s="5" t="s">
        <v>162</v>
      </c>
    </row>
    <row r="379" s="2" customFormat="1" ht="11.25" spans="1:36">
      <c r="A379" s="90"/>
      <c r="B379" s="50"/>
      <c r="C379" s="9" t="s">
        <v>163</v>
      </c>
      <c r="D379" s="9"/>
      <c r="E379" s="9"/>
      <c r="F379" s="9"/>
      <c r="G379" s="9"/>
      <c r="H379" s="9"/>
      <c r="I379" s="9"/>
      <c r="J379" s="9"/>
      <c r="K379" s="9"/>
      <c r="L379" s="96">
        <v>255.56</v>
      </c>
      <c r="M379" s="106"/>
      <c r="N379" s="98">
        <v>5873</v>
      </c>
      <c r="AI379" s="82"/>
      <c r="AJ379" s="5" t="s">
        <v>163</v>
      </c>
    </row>
    <row r="380" s="2" customFormat="1" ht="11.25" spans="1:36">
      <c r="A380" s="90"/>
      <c r="B380" s="50"/>
      <c r="C380" s="9" t="s">
        <v>280</v>
      </c>
      <c r="D380" s="9"/>
      <c r="E380" s="9"/>
      <c r="F380" s="9"/>
      <c r="G380" s="9"/>
      <c r="H380" s="9"/>
      <c r="I380" s="9"/>
      <c r="J380" s="9"/>
      <c r="K380" s="9"/>
      <c r="L380" s="96">
        <v>149930.03</v>
      </c>
      <c r="M380" s="106"/>
      <c r="N380" s="98">
        <v>1054008</v>
      </c>
      <c r="AI380" s="82"/>
      <c r="AJ380" s="5" t="s">
        <v>280</v>
      </c>
    </row>
    <row r="381" s="2" customFormat="1" ht="11.25" spans="1:36">
      <c r="A381" s="90"/>
      <c r="B381" s="50"/>
      <c r="C381" s="9" t="s">
        <v>164</v>
      </c>
      <c r="D381" s="9"/>
      <c r="E381" s="9"/>
      <c r="F381" s="9"/>
      <c r="G381" s="9"/>
      <c r="H381" s="9"/>
      <c r="I381" s="9"/>
      <c r="J381" s="9"/>
      <c r="K381" s="9"/>
      <c r="L381" s="96">
        <v>152373.4</v>
      </c>
      <c r="M381" s="106"/>
      <c r="N381" s="98">
        <v>1124118</v>
      </c>
      <c r="AI381" s="82"/>
      <c r="AJ381" s="5" t="s">
        <v>164</v>
      </c>
    </row>
    <row r="382" s="2" customFormat="1" ht="11.25" spans="1:36">
      <c r="A382" s="90"/>
      <c r="B382" s="50"/>
      <c r="C382" s="9" t="s">
        <v>160</v>
      </c>
      <c r="D382" s="9"/>
      <c r="E382" s="9"/>
      <c r="F382" s="9"/>
      <c r="G382" s="9"/>
      <c r="H382" s="9"/>
      <c r="I382" s="9"/>
      <c r="J382" s="9"/>
      <c r="K382" s="9"/>
      <c r="L382" s="96"/>
      <c r="M382" s="106"/>
      <c r="N382" s="98"/>
      <c r="AI382" s="82"/>
      <c r="AJ382" s="5" t="s">
        <v>160</v>
      </c>
    </row>
    <row r="383" s="2" customFormat="1" ht="11.25" spans="1:36">
      <c r="A383" s="90"/>
      <c r="B383" s="50"/>
      <c r="C383" s="9" t="s">
        <v>165</v>
      </c>
      <c r="D383" s="9"/>
      <c r="E383" s="9"/>
      <c r="F383" s="9"/>
      <c r="G383" s="9"/>
      <c r="H383" s="9"/>
      <c r="I383" s="9"/>
      <c r="J383" s="9"/>
      <c r="K383" s="9"/>
      <c r="L383" s="96">
        <v>1035.2</v>
      </c>
      <c r="M383" s="106"/>
      <c r="N383" s="98">
        <v>23787</v>
      </c>
      <c r="AI383" s="82"/>
      <c r="AJ383" s="5" t="s">
        <v>165</v>
      </c>
    </row>
    <row r="384" s="2" customFormat="1" ht="45" spans="1:36">
      <c r="A384" s="90"/>
      <c r="B384" s="50" t="s">
        <v>184</v>
      </c>
      <c r="C384" s="9" t="s">
        <v>166</v>
      </c>
      <c r="D384" s="9"/>
      <c r="E384" s="9"/>
      <c r="F384" s="9"/>
      <c r="G384" s="9"/>
      <c r="H384" s="9"/>
      <c r="I384" s="9"/>
      <c r="J384" s="9"/>
      <c r="K384" s="9"/>
      <c r="L384" s="96">
        <v>2883.13</v>
      </c>
      <c r="M384" s="106" t="s">
        <v>128</v>
      </c>
      <c r="N384" s="98">
        <v>24824</v>
      </c>
      <c r="AI384" s="82"/>
      <c r="AJ384" s="5" t="s">
        <v>166</v>
      </c>
    </row>
    <row r="385" s="2" customFormat="1" ht="11.25" spans="1:36">
      <c r="A385" s="90"/>
      <c r="B385" s="50"/>
      <c r="C385" s="9" t="s">
        <v>167</v>
      </c>
      <c r="D385" s="9"/>
      <c r="E385" s="9"/>
      <c r="F385" s="9"/>
      <c r="G385" s="9"/>
      <c r="H385" s="9"/>
      <c r="I385" s="9"/>
      <c r="J385" s="9"/>
      <c r="K385" s="9"/>
      <c r="L385" s="96">
        <v>253.6</v>
      </c>
      <c r="M385" s="106"/>
      <c r="N385" s="98">
        <v>5828</v>
      </c>
      <c r="AI385" s="82"/>
      <c r="AJ385" s="5" t="s">
        <v>167</v>
      </c>
    </row>
    <row r="386" s="2" customFormat="1" ht="45" spans="1:36">
      <c r="A386" s="90"/>
      <c r="B386" s="50" t="s">
        <v>184</v>
      </c>
      <c r="C386" s="9" t="s">
        <v>281</v>
      </c>
      <c r="D386" s="9"/>
      <c r="E386" s="9"/>
      <c r="F386" s="9"/>
      <c r="G386" s="9"/>
      <c r="H386" s="9"/>
      <c r="I386" s="9"/>
      <c r="J386" s="9"/>
      <c r="K386" s="9"/>
      <c r="L386" s="96">
        <v>146457.07</v>
      </c>
      <c r="M386" s="106" t="s">
        <v>495</v>
      </c>
      <c r="N386" s="98">
        <v>1029593</v>
      </c>
      <c r="AI386" s="82"/>
      <c r="AJ386" s="5" t="s">
        <v>281</v>
      </c>
    </row>
    <row r="387" s="2" customFormat="1" ht="11.25" spans="1:36">
      <c r="A387" s="90"/>
      <c r="B387" s="50"/>
      <c r="C387" s="9" t="s">
        <v>168</v>
      </c>
      <c r="D387" s="9"/>
      <c r="E387" s="9"/>
      <c r="F387" s="9"/>
      <c r="G387" s="9"/>
      <c r="H387" s="9"/>
      <c r="I387" s="9"/>
      <c r="J387" s="9"/>
      <c r="K387" s="9"/>
      <c r="L387" s="96">
        <v>1285.16</v>
      </c>
      <c r="M387" s="106"/>
      <c r="N387" s="98">
        <v>29533</v>
      </c>
      <c r="AI387" s="82"/>
      <c r="AJ387" s="5" t="s">
        <v>168</v>
      </c>
    </row>
    <row r="388" s="2" customFormat="1" ht="11.25" spans="1:36">
      <c r="A388" s="90"/>
      <c r="B388" s="50"/>
      <c r="C388" s="9" t="s">
        <v>169</v>
      </c>
      <c r="D388" s="9"/>
      <c r="E388" s="9"/>
      <c r="F388" s="9"/>
      <c r="G388" s="9"/>
      <c r="H388" s="9"/>
      <c r="I388" s="9"/>
      <c r="J388" s="9"/>
      <c r="K388" s="9"/>
      <c r="L388" s="96">
        <v>712.84</v>
      </c>
      <c r="M388" s="106"/>
      <c r="N388" s="98">
        <v>16381</v>
      </c>
      <c r="AI388" s="82"/>
      <c r="AJ388" s="5" t="s">
        <v>169</v>
      </c>
    </row>
    <row r="389" s="2" customFormat="1" ht="11.25" spans="1:36">
      <c r="A389" s="90"/>
      <c r="B389" s="50"/>
      <c r="C389" s="9" t="s">
        <v>282</v>
      </c>
      <c r="D389" s="9"/>
      <c r="E389" s="9"/>
      <c r="F389" s="9"/>
      <c r="G389" s="9"/>
      <c r="H389" s="9"/>
      <c r="I389" s="9"/>
      <c r="J389" s="9"/>
      <c r="K389" s="9"/>
      <c r="L389" s="96">
        <v>3601.47</v>
      </c>
      <c r="M389" s="106"/>
      <c r="N389" s="98">
        <v>27011</v>
      </c>
      <c r="AI389" s="82"/>
      <c r="AJ389" s="5" t="s">
        <v>282</v>
      </c>
    </row>
    <row r="390" s="2" customFormat="1" ht="11.25" spans="1:36">
      <c r="A390" s="90"/>
      <c r="B390" s="50"/>
      <c r="C390" s="9" t="s">
        <v>160</v>
      </c>
      <c r="D390" s="9"/>
      <c r="E390" s="9"/>
      <c r="F390" s="9"/>
      <c r="G390" s="9"/>
      <c r="H390" s="9"/>
      <c r="I390" s="9"/>
      <c r="J390" s="9"/>
      <c r="K390" s="9"/>
      <c r="L390" s="96"/>
      <c r="M390" s="106"/>
      <c r="N390" s="98"/>
      <c r="AI390" s="82"/>
      <c r="AJ390" s="5" t="s">
        <v>160</v>
      </c>
    </row>
    <row r="391" s="2" customFormat="1" ht="11.25" spans="1:36">
      <c r="A391" s="90"/>
      <c r="B391" s="50"/>
      <c r="C391" s="9" t="s">
        <v>165</v>
      </c>
      <c r="D391" s="9"/>
      <c r="E391" s="9"/>
      <c r="F391" s="9"/>
      <c r="G391" s="9"/>
      <c r="H391" s="9"/>
      <c r="I391" s="9"/>
      <c r="J391" s="9"/>
      <c r="K391" s="9"/>
      <c r="L391" s="96">
        <v>40.66</v>
      </c>
      <c r="M391" s="106"/>
      <c r="N391" s="98">
        <v>934</v>
      </c>
      <c r="AI391" s="82"/>
      <c r="AJ391" s="5" t="s">
        <v>165</v>
      </c>
    </row>
    <row r="392" s="2" customFormat="1" ht="45" spans="1:36">
      <c r="A392" s="90"/>
      <c r="B392" s="50" t="s">
        <v>184</v>
      </c>
      <c r="C392" s="9" t="s">
        <v>166</v>
      </c>
      <c r="D392" s="9"/>
      <c r="E392" s="9"/>
      <c r="F392" s="9"/>
      <c r="G392" s="9"/>
      <c r="H392" s="9"/>
      <c r="I392" s="9"/>
      <c r="J392" s="9"/>
      <c r="K392" s="9"/>
      <c r="L392" s="96">
        <v>24.77</v>
      </c>
      <c r="M392" s="106" t="s">
        <v>128</v>
      </c>
      <c r="N392" s="98">
        <v>213</v>
      </c>
      <c r="AI392" s="82"/>
      <c r="AJ392" s="5" t="s">
        <v>166</v>
      </c>
    </row>
    <row r="393" s="2" customFormat="1" ht="11.25" spans="1:36">
      <c r="A393" s="90"/>
      <c r="B393" s="50"/>
      <c r="C393" s="9" t="s">
        <v>167</v>
      </c>
      <c r="D393" s="9"/>
      <c r="E393" s="9"/>
      <c r="F393" s="9"/>
      <c r="G393" s="9"/>
      <c r="H393" s="9"/>
      <c r="I393" s="9"/>
      <c r="J393" s="9"/>
      <c r="K393" s="9"/>
      <c r="L393" s="96">
        <v>1.96</v>
      </c>
      <c r="M393" s="106"/>
      <c r="N393" s="98">
        <v>45</v>
      </c>
      <c r="AI393" s="82"/>
      <c r="AJ393" s="5" t="s">
        <v>167</v>
      </c>
    </row>
    <row r="394" s="2" customFormat="1" ht="45" spans="1:36">
      <c r="A394" s="90"/>
      <c r="B394" s="50" t="s">
        <v>184</v>
      </c>
      <c r="C394" s="9" t="s">
        <v>281</v>
      </c>
      <c r="D394" s="9"/>
      <c r="E394" s="9"/>
      <c r="F394" s="9"/>
      <c r="G394" s="9"/>
      <c r="H394" s="9"/>
      <c r="I394" s="9"/>
      <c r="J394" s="9"/>
      <c r="K394" s="9"/>
      <c r="L394" s="96">
        <v>3472.96</v>
      </c>
      <c r="M394" s="106" t="s">
        <v>495</v>
      </c>
      <c r="N394" s="98">
        <v>24415</v>
      </c>
      <c r="AI394" s="82"/>
      <c r="AJ394" s="5" t="s">
        <v>281</v>
      </c>
    </row>
    <row r="395" s="2" customFormat="1" ht="11.25" spans="1:36">
      <c r="A395" s="90"/>
      <c r="B395" s="50"/>
      <c r="C395" s="9" t="s">
        <v>168</v>
      </c>
      <c r="D395" s="9"/>
      <c r="E395" s="9"/>
      <c r="F395" s="9"/>
      <c r="G395" s="9"/>
      <c r="H395" s="9"/>
      <c r="I395" s="9"/>
      <c r="J395" s="9"/>
      <c r="K395" s="9"/>
      <c r="L395" s="96">
        <v>41.34</v>
      </c>
      <c r="M395" s="106"/>
      <c r="N395" s="98">
        <v>950</v>
      </c>
      <c r="AI395" s="82"/>
      <c r="AJ395" s="5" t="s">
        <v>168</v>
      </c>
    </row>
    <row r="396" s="2" customFormat="1" ht="11.25" spans="1:36">
      <c r="A396" s="90"/>
      <c r="B396" s="50"/>
      <c r="C396" s="9" t="s">
        <v>169</v>
      </c>
      <c r="D396" s="9"/>
      <c r="E396" s="9"/>
      <c r="F396" s="9"/>
      <c r="G396" s="9"/>
      <c r="H396" s="9"/>
      <c r="I396" s="9"/>
      <c r="J396" s="9"/>
      <c r="K396" s="9"/>
      <c r="L396" s="96">
        <v>21.74</v>
      </c>
      <c r="M396" s="106"/>
      <c r="N396" s="98">
        <v>499</v>
      </c>
      <c r="AI396" s="82"/>
      <c r="AJ396" s="5" t="s">
        <v>169</v>
      </c>
    </row>
    <row r="397" s="2" customFormat="1" ht="11.25" spans="1:36">
      <c r="A397" s="90"/>
      <c r="B397" s="50"/>
      <c r="C397" s="9" t="s">
        <v>170</v>
      </c>
      <c r="D397" s="9"/>
      <c r="E397" s="9"/>
      <c r="F397" s="9"/>
      <c r="G397" s="9"/>
      <c r="H397" s="9"/>
      <c r="I397" s="9"/>
      <c r="J397" s="9"/>
      <c r="K397" s="9"/>
      <c r="L397" s="96">
        <v>1331.42</v>
      </c>
      <c r="M397" s="106"/>
      <c r="N397" s="98">
        <v>30594</v>
      </c>
      <c r="AI397" s="82"/>
      <c r="AJ397" s="5" t="s">
        <v>170</v>
      </c>
    </row>
    <row r="398" s="2" customFormat="1" ht="11.25" spans="1:36">
      <c r="A398" s="90"/>
      <c r="B398" s="50"/>
      <c r="C398" s="9" t="s">
        <v>171</v>
      </c>
      <c r="D398" s="9"/>
      <c r="E398" s="9"/>
      <c r="F398" s="9"/>
      <c r="G398" s="9"/>
      <c r="H398" s="9"/>
      <c r="I398" s="9"/>
      <c r="J398" s="9"/>
      <c r="K398" s="9"/>
      <c r="L398" s="96">
        <v>1326.5</v>
      </c>
      <c r="M398" s="106"/>
      <c r="N398" s="98">
        <v>30483</v>
      </c>
      <c r="AI398" s="82"/>
      <c r="AJ398" s="5" t="s">
        <v>171</v>
      </c>
    </row>
    <row r="399" s="2" customFormat="1" ht="11.25" spans="1:36">
      <c r="A399" s="90"/>
      <c r="B399" s="50"/>
      <c r="C399" s="9" t="s">
        <v>172</v>
      </c>
      <c r="D399" s="9"/>
      <c r="E399" s="9"/>
      <c r="F399" s="9"/>
      <c r="G399" s="9"/>
      <c r="H399" s="9"/>
      <c r="I399" s="9"/>
      <c r="J399" s="9"/>
      <c r="K399" s="9"/>
      <c r="L399" s="96">
        <v>734.58</v>
      </c>
      <c r="M399" s="106"/>
      <c r="N399" s="98">
        <v>16880</v>
      </c>
      <c r="AI399" s="82"/>
      <c r="AJ399" s="5" t="s">
        <v>172</v>
      </c>
    </row>
    <row r="400" s="2" customFormat="1" ht="11.25" spans="1:37">
      <c r="A400" s="90"/>
      <c r="B400" s="92"/>
      <c r="C400" s="55" t="s">
        <v>173</v>
      </c>
      <c r="D400" s="55"/>
      <c r="E400" s="55"/>
      <c r="F400" s="55"/>
      <c r="G400" s="55"/>
      <c r="H400" s="55"/>
      <c r="I400" s="55"/>
      <c r="J400" s="55"/>
      <c r="K400" s="55"/>
      <c r="L400" s="99">
        <v>155974.87</v>
      </c>
      <c r="M400" s="6"/>
      <c r="N400" s="118">
        <v>1151129</v>
      </c>
      <c r="AI400" s="82"/>
      <c r="AK400" s="82" t="s">
        <v>173</v>
      </c>
    </row>
    <row r="401" s="2" customFormat="1" ht="11.25" spans="1:37">
      <c r="A401" s="90"/>
      <c r="B401" s="50"/>
      <c r="C401" s="9" t="s">
        <v>160</v>
      </c>
      <c r="D401" s="9"/>
      <c r="E401" s="9"/>
      <c r="F401" s="9"/>
      <c r="G401" s="9"/>
      <c r="H401" s="9"/>
      <c r="I401" s="9"/>
      <c r="J401" s="9"/>
      <c r="K401" s="9"/>
      <c r="L401" s="96"/>
      <c r="M401" s="106"/>
      <c r="N401" s="98"/>
      <c r="AI401" s="82"/>
      <c r="AJ401" s="5" t="s">
        <v>160</v>
      </c>
      <c r="AK401" s="82"/>
    </row>
    <row r="402" s="2" customFormat="1" ht="11.25" spans="1:37">
      <c r="A402" s="90"/>
      <c r="B402" s="50"/>
      <c r="C402" s="9" t="s">
        <v>367</v>
      </c>
      <c r="D402" s="9"/>
      <c r="E402" s="9"/>
      <c r="F402" s="9"/>
      <c r="G402" s="9"/>
      <c r="H402" s="9"/>
      <c r="I402" s="9"/>
      <c r="J402" s="9"/>
      <c r="K402" s="9"/>
      <c r="L402" s="96"/>
      <c r="M402" s="106"/>
      <c r="N402" s="98">
        <v>924620</v>
      </c>
      <c r="AI402" s="82"/>
      <c r="AJ402" s="5" t="s">
        <v>367</v>
      </c>
      <c r="AK402" s="82"/>
    </row>
    <row r="403" s="2" customFormat="1" ht="1.5" customHeight="1" spans="2:14">
      <c r="B403" s="92"/>
      <c r="C403" s="55"/>
      <c r="D403" s="55"/>
      <c r="E403" s="55"/>
      <c r="F403" s="55"/>
      <c r="G403" s="55"/>
      <c r="H403" s="55"/>
      <c r="I403" s="55"/>
      <c r="J403" s="55"/>
      <c r="K403" s="55"/>
      <c r="L403" s="99"/>
      <c r="M403" s="100"/>
      <c r="N403" s="119"/>
    </row>
    <row r="404" s="2" customFormat="1" ht="27.75" customHeight="1" spans="1:14">
      <c r="A404" s="107"/>
      <c r="B404" s="107"/>
      <c r="C404" s="107"/>
      <c r="D404" s="107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</row>
    <row r="405" s="4" customFormat="1" ht="24.75" customHeight="1" spans="1:13">
      <c r="A405" s="126"/>
      <c r="B405" s="109" t="s">
        <v>193</v>
      </c>
      <c r="E405" s="110"/>
      <c r="F405" s="110"/>
      <c r="G405" s="110"/>
      <c r="H405" s="111" t="s">
        <v>174</v>
      </c>
      <c r="I405" s="111"/>
      <c r="K405" s="127"/>
      <c r="L405" s="128"/>
      <c r="M405" s="129"/>
    </row>
    <row r="406" s="4" customFormat="1" ht="24.75" customHeight="1" spans="1:245">
      <c r="A406" s="108"/>
      <c r="B406" s="112" t="s">
        <v>67</v>
      </c>
      <c r="D406" s="113"/>
      <c r="E406" s="114"/>
      <c r="F406" s="115"/>
      <c r="G406" s="114"/>
      <c r="H406" s="109" t="s">
        <v>175</v>
      </c>
      <c r="I406" s="109"/>
      <c r="K406" s="111"/>
      <c r="L406" s="111"/>
      <c r="M406" s="111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20"/>
      <c r="AV406" s="120"/>
      <c r="AW406" s="120"/>
      <c r="AX406" s="120"/>
      <c r="AY406" s="120"/>
      <c r="AZ406" s="120"/>
      <c r="BA406" s="120"/>
      <c r="BB406" s="120"/>
      <c r="BC406" s="120"/>
      <c r="BD406" s="120"/>
      <c r="BE406" s="120"/>
      <c r="BF406" s="120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20"/>
      <c r="BS406" s="120"/>
      <c r="BT406" s="120"/>
      <c r="BU406" s="120"/>
      <c r="BV406" s="120"/>
      <c r="BW406" s="120"/>
      <c r="BX406" s="120"/>
      <c r="BY406" s="120"/>
      <c r="BZ406" s="120"/>
      <c r="CA406" s="120"/>
      <c r="CB406" s="120"/>
      <c r="CC406" s="120"/>
      <c r="CD406" s="120"/>
      <c r="CE406" s="120"/>
      <c r="CF406" s="120"/>
      <c r="CG406" s="120"/>
      <c r="CH406" s="120"/>
      <c r="CI406" s="120"/>
      <c r="CJ406" s="120"/>
      <c r="CK406" s="120"/>
      <c r="CL406" s="120"/>
      <c r="CM406" s="120"/>
      <c r="CN406" s="120"/>
      <c r="CO406" s="120"/>
      <c r="CP406" s="120"/>
      <c r="CQ406" s="120"/>
      <c r="CR406" s="120"/>
      <c r="CS406" s="120"/>
      <c r="CT406" s="120"/>
      <c r="CU406" s="120"/>
      <c r="CV406" s="120"/>
      <c r="CW406" s="120"/>
      <c r="CX406" s="120"/>
      <c r="CY406" s="120"/>
      <c r="CZ406" s="120"/>
      <c r="DA406" s="120"/>
      <c r="DB406" s="120"/>
      <c r="DC406" s="120"/>
      <c r="DD406" s="120"/>
      <c r="DE406" s="120"/>
      <c r="DF406" s="120"/>
      <c r="DG406" s="120"/>
      <c r="DH406" s="120"/>
      <c r="DI406" s="120"/>
      <c r="DJ406" s="120"/>
      <c r="DK406" s="120"/>
      <c r="DL406" s="120"/>
      <c r="DM406" s="120"/>
      <c r="DN406" s="120"/>
      <c r="DO406" s="120"/>
      <c r="DP406" s="120"/>
      <c r="DQ406" s="120"/>
      <c r="DR406" s="120"/>
      <c r="DS406" s="120"/>
      <c r="DT406" s="120"/>
      <c r="DU406" s="120"/>
      <c r="DV406" s="120"/>
      <c r="DW406" s="120"/>
      <c r="DX406" s="120"/>
      <c r="DY406" s="120"/>
      <c r="DZ406" s="120"/>
      <c r="EA406" s="120"/>
      <c r="EB406" s="120"/>
      <c r="EC406" s="120"/>
      <c r="ED406" s="120"/>
      <c r="EE406" s="120"/>
      <c r="EF406" s="120"/>
      <c r="EG406" s="120"/>
      <c r="EH406" s="120"/>
      <c r="EI406" s="120"/>
      <c r="EJ406" s="120"/>
      <c r="EK406" s="120"/>
      <c r="EL406" s="120"/>
      <c r="EM406" s="120"/>
      <c r="EN406" s="120"/>
      <c r="EO406" s="120"/>
      <c r="EP406" s="120"/>
      <c r="EQ406" s="120"/>
      <c r="ER406" s="120"/>
      <c r="ES406" s="120"/>
      <c r="ET406" s="120"/>
      <c r="EU406" s="120"/>
      <c r="EV406" s="120"/>
      <c r="EW406" s="120"/>
      <c r="EX406" s="120"/>
      <c r="EY406" s="120"/>
      <c r="EZ406" s="120"/>
      <c r="FA406" s="120"/>
      <c r="FB406" s="120"/>
      <c r="FC406" s="120"/>
      <c r="FD406" s="120"/>
      <c r="FE406" s="120"/>
      <c r="FF406" s="120"/>
      <c r="FG406" s="120"/>
      <c r="FH406" s="120"/>
      <c r="FI406" s="120"/>
      <c r="FJ406" s="120"/>
      <c r="FK406" s="120"/>
      <c r="FL406" s="120"/>
      <c r="FM406" s="120"/>
      <c r="FN406" s="120"/>
      <c r="FO406" s="120"/>
      <c r="FP406" s="120"/>
      <c r="FQ406" s="120"/>
      <c r="FR406" s="120"/>
      <c r="FS406" s="120"/>
      <c r="FT406" s="120"/>
      <c r="FU406" s="120"/>
      <c r="FV406" s="120"/>
      <c r="FW406" s="120"/>
      <c r="FX406" s="120"/>
      <c r="FY406" s="120"/>
      <c r="FZ406" s="120"/>
      <c r="GA406" s="120"/>
      <c r="GB406" s="120"/>
      <c r="GC406" s="120"/>
      <c r="GD406" s="120"/>
      <c r="GE406" s="120"/>
      <c r="GF406" s="120"/>
      <c r="GG406" s="120"/>
      <c r="GH406" s="120"/>
      <c r="GI406" s="120"/>
      <c r="GJ406" s="120"/>
      <c r="GK406" s="120"/>
      <c r="GL406" s="120"/>
      <c r="GM406" s="120"/>
      <c r="GN406" s="120"/>
      <c r="GO406" s="120"/>
      <c r="GP406" s="120"/>
      <c r="GQ406" s="120"/>
      <c r="GR406" s="120"/>
      <c r="GS406" s="120"/>
      <c r="GT406" s="120"/>
      <c r="GU406" s="120"/>
      <c r="GV406" s="120"/>
      <c r="GW406" s="120"/>
      <c r="GX406" s="120"/>
      <c r="GY406" s="120"/>
      <c r="GZ406" s="120"/>
      <c r="HA406" s="120"/>
      <c r="HB406" s="120"/>
      <c r="HC406" s="120"/>
      <c r="HD406" s="120"/>
      <c r="HE406" s="120"/>
      <c r="HF406" s="120"/>
      <c r="HG406" s="120"/>
      <c r="HH406" s="120"/>
      <c r="HI406" s="120"/>
      <c r="HJ406" s="120"/>
      <c r="HK406" s="120"/>
      <c r="HL406" s="120"/>
      <c r="HM406" s="120"/>
      <c r="HN406" s="120"/>
      <c r="HO406" s="120"/>
      <c r="HP406" s="120"/>
      <c r="HQ406" s="120"/>
      <c r="HR406" s="120"/>
      <c r="HS406" s="120"/>
      <c r="HT406" s="120"/>
      <c r="HU406" s="120"/>
      <c r="HV406" s="120"/>
      <c r="HW406" s="120"/>
      <c r="HX406" s="120"/>
      <c r="HY406" s="120"/>
      <c r="HZ406" s="120"/>
      <c r="IA406" s="120"/>
      <c r="IB406" s="120"/>
      <c r="IC406" s="120"/>
      <c r="ID406" s="120"/>
      <c r="IE406" s="120"/>
      <c r="IF406" s="120"/>
      <c r="IG406" s="120"/>
      <c r="IH406" s="120"/>
      <c r="II406" s="120"/>
      <c r="IJ406" s="120"/>
      <c r="IK406" s="120"/>
    </row>
    <row r="408" s="2" customFormat="1" ht="11.25" spans="1:38">
      <c r="A408" s="116"/>
      <c r="B408" s="116"/>
      <c r="C408" s="116"/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116"/>
      <c r="AL408" s="5" t="s">
        <v>73</v>
      </c>
    </row>
    <row r="409" s="2" customFormat="1" ht="11.25" spans="2:6">
      <c r="B409" s="117"/>
      <c r="D409" s="117"/>
      <c r="F409" s="117"/>
    </row>
  </sheetData>
  <mergeCells count="336">
    <mergeCell ref="A4:C4"/>
    <mergeCell ref="K4:N4"/>
    <mergeCell ref="A5:D5"/>
    <mergeCell ref="J5:N5"/>
    <mergeCell ref="A6:D6"/>
    <mergeCell ref="J6:N6"/>
    <mergeCell ref="K9:N9"/>
    <mergeCell ref="J10:N10"/>
    <mergeCell ref="J11:N11"/>
    <mergeCell ref="D15:N15"/>
    <mergeCell ref="A18:R18"/>
    <mergeCell ref="A19:N19"/>
    <mergeCell ref="A21:N21"/>
    <mergeCell ref="A22:N22"/>
    <mergeCell ref="A23:N23"/>
    <mergeCell ref="A25:N25"/>
    <mergeCell ref="A26:N26"/>
    <mergeCell ref="B28:F28"/>
    <mergeCell ref="B29:F29"/>
    <mergeCell ref="L38:M38"/>
    <mergeCell ref="C43:E43"/>
    <mergeCell ref="A44:N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A72:N72"/>
    <mergeCell ref="C73:E73"/>
    <mergeCell ref="C75:E75"/>
    <mergeCell ref="C77:E77"/>
    <mergeCell ref="C79:E79"/>
    <mergeCell ref="C81:E81"/>
    <mergeCell ref="C83:E83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A110:N110"/>
    <mergeCell ref="C111:E111"/>
    <mergeCell ref="C113:E113"/>
    <mergeCell ref="C115:E115"/>
    <mergeCell ref="C117:E117"/>
    <mergeCell ref="C119:E119"/>
    <mergeCell ref="C121:E121"/>
    <mergeCell ref="C123:E123"/>
    <mergeCell ref="C125:E125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A152:N152"/>
    <mergeCell ref="C153:E153"/>
    <mergeCell ref="C155:E155"/>
    <mergeCell ref="C157:E157"/>
    <mergeCell ref="C159:E159"/>
    <mergeCell ref="C160:E160"/>
    <mergeCell ref="C161:E161"/>
    <mergeCell ref="C162:E162"/>
    <mergeCell ref="C163:E163"/>
    <mergeCell ref="C164:E164"/>
    <mergeCell ref="C165:E165"/>
    <mergeCell ref="C166:E166"/>
    <mergeCell ref="C167:E167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3:K183"/>
    <mergeCell ref="C184:K184"/>
    <mergeCell ref="C185:K185"/>
    <mergeCell ref="C186:K186"/>
    <mergeCell ref="C187:K187"/>
    <mergeCell ref="C188:K188"/>
    <mergeCell ref="C189:K189"/>
    <mergeCell ref="C190:K190"/>
    <mergeCell ref="C191:K191"/>
    <mergeCell ref="C192:K192"/>
    <mergeCell ref="C193:K193"/>
    <mergeCell ref="C194:K194"/>
    <mergeCell ref="C195:K195"/>
    <mergeCell ref="C196:K196"/>
    <mergeCell ref="C197:K197"/>
    <mergeCell ref="C198:K198"/>
    <mergeCell ref="C199:K199"/>
    <mergeCell ref="C200:K200"/>
    <mergeCell ref="C201:K201"/>
    <mergeCell ref="C202:K202"/>
    <mergeCell ref="C203:K203"/>
    <mergeCell ref="C204:K204"/>
    <mergeCell ref="A205:N205"/>
    <mergeCell ref="C206:E206"/>
    <mergeCell ref="C208:N208"/>
    <mergeCell ref="C209:E209"/>
    <mergeCell ref="C211:N211"/>
    <mergeCell ref="C212:N212"/>
    <mergeCell ref="C213:E213"/>
    <mergeCell ref="C215:N215"/>
    <mergeCell ref="C216:E216"/>
    <mergeCell ref="C218:N218"/>
    <mergeCell ref="C219:E219"/>
    <mergeCell ref="C221:N221"/>
    <mergeCell ref="C222:E222"/>
    <mergeCell ref="C224:N224"/>
    <mergeCell ref="C225:E225"/>
    <mergeCell ref="C227:N227"/>
    <mergeCell ref="C228:N228"/>
    <mergeCell ref="C229:E229"/>
    <mergeCell ref="C231:N231"/>
    <mergeCell ref="C232:E232"/>
    <mergeCell ref="C234:N234"/>
    <mergeCell ref="C235:E235"/>
    <mergeCell ref="C237:N237"/>
    <mergeCell ref="C238:N238"/>
    <mergeCell ref="C239:E239"/>
    <mergeCell ref="C241:N241"/>
    <mergeCell ref="C242:E242"/>
    <mergeCell ref="C244:N244"/>
    <mergeCell ref="C245:E245"/>
    <mergeCell ref="C247:N247"/>
    <mergeCell ref="C248:N248"/>
    <mergeCell ref="C249:E249"/>
    <mergeCell ref="C251:N251"/>
    <mergeCell ref="C252:N252"/>
    <mergeCell ref="C253:E253"/>
    <mergeCell ref="C255:N255"/>
    <mergeCell ref="C256:N256"/>
    <mergeCell ref="C257:E257"/>
    <mergeCell ref="C259:N259"/>
    <mergeCell ref="C260:E260"/>
    <mergeCell ref="C262:N262"/>
    <mergeCell ref="C263:N263"/>
    <mergeCell ref="C264:E264"/>
    <mergeCell ref="C266:N266"/>
    <mergeCell ref="C267:N267"/>
    <mergeCell ref="C268:E268"/>
    <mergeCell ref="C270:N270"/>
    <mergeCell ref="C271:N271"/>
    <mergeCell ref="C272:E272"/>
    <mergeCell ref="C274:N274"/>
    <mergeCell ref="C275:N275"/>
    <mergeCell ref="C276:E276"/>
    <mergeCell ref="C278:N278"/>
    <mergeCell ref="C279:E279"/>
    <mergeCell ref="C281:N281"/>
    <mergeCell ref="C282:N282"/>
    <mergeCell ref="C283:E283"/>
    <mergeCell ref="C285:N285"/>
    <mergeCell ref="C286:N286"/>
    <mergeCell ref="C287:E287"/>
    <mergeCell ref="C289:N289"/>
    <mergeCell ref="C290:E290"/>
    <mergeCell ref="C292:N292"/>
    <mergeCell ref="C293:E293"/>
    <mergeCell ref="C295:N295"/>
    <mergeCell ref="C297:K297"/>
    <mergeCell ref="C298:K298"/>
    <mergeCell ref="C299:K299"/>
    <mergeCell ref="C300:K300"/>
    <mergeCell ref="C301:K301"/>
    <mergeCell ref="C302:K302"/>
    <mergeCell ref="C303:K303"/>
    <mergeCell ref="C304:K304"/>
    <mergeCell ref="C305:K305"/>
    <mergeCell ref="C306:K306"/>
    <mergeCell ref="A307:N307"/>
    <mergeCell ref="C308:E308"/>
    <mergeCell ref="C309:E309"/>
    <mergeCell ref="C310:E310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19:E319"/>
    <mergeCell ref="C320:E320"/>
    <mergeCell ref="C321:E321"/>
    <mergeCell ref="C322:E322"/>
    <mergeCell ref="C323:E323"/>
    <mergeCell ref="C324:E324"/>
    <mergeCell ref="C325:E325"/>
    <mergeCell ref="C326:E326"/>
    <mergeCell ref="C327:E327"/>
    <mergeCell ref="C328:E328"/>
    <mergeCell ref="C329:E329"/>
    <mergeCell ref="C331:E331"/>
    <mergeCell ref="C332:E332"/>
    <mergeCell ref="C333:E333"/>
    <mergeCell ref="C334:E334"/>
    <mergeCell ref="C335:E335"/>
    <mergeCell ref="C336:E336"/>
    <mergeCell ref="C337:E337"/>
    <mergeCell ref="C338:E338"/>
    <mergeCell ref="C339:E339"/>
    <mergeCell ref="C340:E340"/>
    <mergeCell ref="C341:E341"/>
    <mergeCell ref="C342:E342"/>
    <mergeCell ref="C343:E343"/>
    <mergeCell ref="C346:K346"/>
    <mergeCell ref="C347:K347"/>
    <mergeCell ref="C348:K348"/>
    <mergeCell ref="C349:K349"/>
    <mergeCell ref="C350:K350"/>
    <mergeCell ref="C351:K351"/>
    <mergeCell ref="C352:K352"/>
    <mergeCell ref="C353:K353"/>
    <mergeCell ref="C354:K354"/>
    <mergeCell ref="C355:K355"/>
    <mergeCell ref="C356:K356"/>
    <mergeCell ref="C357:K357"/>
    <mergeCell ref="C358:K358"/>
    <mergeCell ref="C359:K359"/>
    <mergeCell ref="C360:K360"/>
    <mergeCell ref="C361:K361"/>
    <mergeCell ref="C362:K362"/>
    <mergeCell ref="C363:K363"/>
    <mergeCell ref="C364:K364"/>
    <mergeCell ref="C365:K365"/>
    <mergeCell ref="C366:K366"/>
    <mergeCell ref="C367:K367"/>
    <mergeCell ref="C368:K368"/>
    <mergeCell ref="C369:K369"/>
    <mergeCell ref="C370:K370"/>
    <mergeCell ref="C371:K371"/>
    <mergeCell ref="C372:K372"/>
    <mergeCell ref="C374:K374"/>
    <mergeCell ref="C375:K375"/>
    <mergeCell ref="C376:K376"/>
    <mergeCell ref="C377:K377"/>
    <mergeCell ref="C378:K378"/>
    <mergeCell ref="C379:K379"/>
    <mergeCell ref="C380:K380"/>
    <mergeCell ref="C381:K381"/>
    <mergeCell ref="C382:K382"/>
    <mergeCell ref="C383:K383"/>
    <mergeCell ref="C384:K384"/>
    <mergeCell ref="C385:K385"/>
    <mergeCell ref="C386:K386"/>
    <mergeCell ref="C387:K387"/>
    <mergeCell ref="C388:K388"/>
    <mergeCell ref="C389:K389"/>
    <mergeCell ref="C390:K390"/>
    <mergeCell ref="C391:K391"/>
    <mergeCell ref="C392:K392"/>
    <mergeCell ref="C393:K393"/>
    <mergeCell ref="C394:K394"/>
    <mergeCell ref="C395:K395"/>
    <mergeCell ref="C396:K396"/>
    <mergeCell ref="C397:K397"/>
    <mergeCell ref="C398:K398"/>
    <mergeCell ref="C399:K399"/>
    <mergeCell ref="C400:K400"/>
    <mergeCell ref="C401:K401"/>
    <mergeCell ref="C402:K402"/>
    <mergeCell ref="A408:N408"/>
    <mergeCell ref="A40:A42"/>
    <mergeCell ref="B40:B42"/>
    <mergeCell ref="F40:F42"/>
    <mergeCell ref="M40:M42"/>
    <mergeCell ref="N40:N42"/>
    <mergeCell ref="G40:I41"/>
    <mergeCell ref="J40:L41"/>
    <mergeCell ref="C40:E4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ПАО МРСК Волги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6-10кВ</vt:lpstr>
      <vt:lpstr>01-01</vt:lpstr>
      <vt:lpstr>01-02</vt:lpstr>
      <vt:lpstr>01-03</vt:lpstr>
      <vt:lpstr>01-04</vt:lpstr>
      <vt:lpstr>01-05</vt:lpstr>
      <vt:lpstr>02-01</vt:lpstr>
      <vt:lpstr>02-02</vt:lpstr>
      <vt:lpstr>02-03</vt:lpstr>
      <vt:lpstr>02-04</vt:lpstr>
      <vt:lpstr>02-05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</dc:creator>
  <cp:lastModifiedBy>n.shishatskaya</cp:lastModifiedBy>
  <dcterms:created xsi:type="dcterms:W3CDTF">2020-05-19T13:05:00Z</dcterms:created>
  <cp:lastPrinted>2021-09-17T10:25:00Z</cp:lastPrinted>
  <dcterms:modified xsi:type="dcterms:W3CDTF">2022-11-15T07:02:16Z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AA812C8473F04D0BAD53F887B732BC9A</vt:lpwstr>
  </property>
  <property fmtid="{D5CDD505-2E9C-101B-9397-08002B2CF9AE}" pid="3" name="KSOProductBuildVer">
    <vt:lpwstr>1049-11.2.0.11380</vt:lpwstr>
  </property>
</Properties>
</file>